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 windowWidth="19035" windowHeight="11640" activeTab="0"/>
  </bookViews>
  <sheets>
    <sheet name="Cimlap" sheetId="1" r:id="rId1"/>
    <sheet name="Adatok" sheetId="2" r:id="rId2"/>
  </sheets>
  <definedNames/>
  <calcPr fullCalcOnLoad="1"/>
</workbook>
</file>

<file path=xl/comments1.xml><?xml version="1.0" encoding="utf-8"?>
<comments xmlns="http://schemas.openxmlformats.org/spreadsheetml/2006/main">
  <authors>
    <author>Tibor</author>
  </authors>
  <commentList>
    <comment ref="D2" authorId="0">
      <text>
        <r>
          <rPr>
            <b/>
            <sz val="8"/>
            <rFont val="Tahoma"/>
            <family val="2"/>
          </rPr>
          <t>Egyházkerület neve.</t>
        </r>
        <r>
          <rPr>
            <sz val="8"/>
            <rFont val="Tahoma"/>
            <family val="2"/>
          </rPr>
          <t xml:space="preserve">
</t>
        </r>
      </text>
    </comment>
    <comment ref="D4" authorId="0">
      <text>
        <r>
          <rPr>
            <b/>
            <sz val="8"/>
            <rFont val="Tahoma"/>
            <family val="2"/>
          </rPr>
          <t>Egyházmegye neve.</t>
        </r>
        <r>
          <rPr>
            <sz val="8"/>
            <rFont val="Tahoma"/>
            <family val="2"/>
          </rPr>
          <t xml:space="preserve">
</t>
        </r>
      </text>
    </comment>
    <comment ref="D6" authorId="0">
      <text>
        <r>
          <rPr>
            <b/>
            <sz val="8"/>
            <rFont val="Tahoma"/>
            <family val="2"/>
          </rPr>
          <t>Egyházközség neve.</t>
        </r>
        <r>
          <rPr>
            <sz val="8"/>
            <rFont val="Tahoma"/>
            <family val="2"/>
          </rPr>
          <t xml:space="preserve">
</t>
        </r>
      </text>
    </comment>
  </commentList>
</comments>
</file>

<file path=xl/comments2.xml><?xml version="1.0" encoding="utf-8"?>
<comments xmlns="http://schemas.openxmlformats.org/spreadsheetml/2006/main">
  <authors>
    <author>Tibor</author>
  </authors>
  <commentList>
    <comment ref="B38" authorId="0">
      <text>
        <r>
          <rPr>
            <b/>
            <sz val="8"/>
            <rFont val="Tahoma"/>
            <family val="2"/>
          </rPr>
          <t>hétkezdő, hétzáró, stb.</t>
        </r>
        <r>
          <rPr>
            <sz val="8"/>
            <rFont val="Tahoma"/>
            <family val="2"/>
          </rPr>
          <t xml:space="preserve">
</t>
        </r>
      </text>
    </comment>
    <comment ref="D61" authorId="0">
      <text>
        <r>
          <rPr>
            <b/>
            <sz val="8"/>
            <rFont val="Tahoma"/>
            <family val="2"/>
          </rPr>
          <t>Szabadult szenvedélybetegek</t>
        </r>
      </text>
    </comment>
    <comment ref="B89" authorId="0">
      <text>
        <r>
          <rPr>
            <b/>
            <sz val="8"/>
            <rFont val="Tahoma"/>
            <family val="2"/>
          </rPr>
          <t>pl: kórházi – ha nincs kórházlelkész, házi istentiszteletek, börtön stb.</t>
        </r>
        <r>
          <rPr>
            <sz val="8"/>
            <rFont val="Tahoma"/>
            <family val="2"/>
          </rPr>
          <t xml:space="preserve">
</t>
        </r>
      </text>
    </comment>
    <comment ref="M100" authorId="0">
      <text>
        <r>
          <rPr>
            <b/>
            <sz val="8"/>
            <rFont val="Tahoma"/>
            <family val="2"/>
          </rPr>
          <t>Igen/Nem</t>
        </r>
        <r>
          <rPr>
            <sz val="8"/>
            <rFont val="Tahoma"/>
            <family val="2"/>
          </rPr>
          <t xml:space="preserve">
</t>
        </r>
      </text>
    </comment>
  </commentList>
</comments>
</file>

<file path=xl/sharedStrings.xml><?xml version="1.0" encoding="utf-8"?>
<sst xmlns="http://schemas.openxmlformats.org/spreadsheetml/2006/main" count="453" uniqueCount="249">
  <si>
    <t>KIRÁLYHÁGÓMELLÉKI</t>
  </si>
  <si>
    <t>REFORMÁTUS EGYHÁZKERÜLET</t>
  </si>
  <si>
    <t>REFORMÁTUS EGYHÁZMEGYE</t>
  </si>
  <si>
    <t>REFORMÁTUS EGYHÁZKÖZSÉG</t>
  </si>
  <si>
    <t>LELKÉSZI JELENTÉS</t>
  </si>
  <si>
    <t>év gyülekezeti életéről</t>
  </si>
  <si>
    <t xml:space="preserve">a </t>
  </si>
  <si>
    <t>év</t>
  </si>
  <si>
    <t>hó</t>
  </si>
  <si>
    <t>lelkipásztor</t>
  </si>
  <si>
    <t>gondnok</t>
  </si>
  <si>
    <t xml:space="preserve">A jelentést jóváhagyta a presbitérium </t>
  </si>
  <si>
    <t>napján,</t>
  </si>
  <si>
    <t>jegyzőkönyvi szám alatt.</t>
  </si>
  <si>
    <t>I. Adatok a lélekszámról</t>
  </si>
  <si>
    <t>Az előző évi lélekszám</t>
  </si>
  <si>
    <t>férfi</t>
  </si>
  <si>
    <t>nő</t>
  </si>
  <si>
    <t>Milyen felekezetből</t>
  </si>
  <si>
    <t>Egyházunkból kitért</t>
  </si>
  <si>
    <t>Milyen felekezetbe</t>
  </si>
  <si>
    <t>Kiköltözött külföldre</t>
  </si>
  <si>
    <t>melyből:</t>
  </si>
  <si>
    <t>Egyező vallású</t>
  </si>
  <si>
    <t>Vegyes vallású</t>
  </si>
  <si>
    <t>Özvegy</t>
  </si>
  <si>
    <t>de.:</t>
  </si>
  <si>
    <t>du.:</t>
  </si>
  <si>
    <t>lélek =</t>
  </si>
  <si>
    <t>Karácsony</t>
  </si>
  <si>
    <t>I. de.:</t>
  </si>
  <si>
    <t xml:space="preserve"> = </t>
  </si>
  <si>
    <t>II. de.:</t>
  </si>
  <si>
    <t>III. de.:</t>
  </si>
  <si>
    <t>Húsvét</t>
  </si>
  <si>
    <t>lélek=</t>
  </si>
  <si>
    <t>felnőtt:</t>
  </si>
  <si>
    <t>ifjúsági:</t>
  </si>
  <si>
    <t>presbiteri:</t>
  </si>
  <si>
    <t>nőszöv.:</t>
  </si>
  <si>
    <t>leány:</t>
  </si>
  <si>
    <t>összesen</t>
  </si>
  <si>
    <t xml:space="preserve">Az egyházmegye észrevételei: </t>
  </si>
  <si>
    <t>Lélekszám korcsoportokra bontva</t>
  </si>
  <si>
    <t>1-6</t>
  </si>
  <si>
    <t>6-12</t>
  </si>
  <si>
    <t>12-14</t>
  </si>
  <si>
    <t>14-18</t>
  </si>
  <si>
    <t>18-65</t>
  </si>
  <si>
    <t xml:space="preserve">65 - </t>
  </si>
  <si>
    <t>Gyülekezet átlagéletkora</t>
  </si>
  <si>
    <t>Egyháztagságot vállalók száma</t>
  </si>
  <si>
    <t>Fenntartói járulékkal tartozók száma</t>
  </si>
  <si>
    <t>személy</t>
  </si>
  <si>
    <t>család</t>
  </si>
  <si>
    <t>Egyedül álló</t>
  </si>
  <si>
    <t xml:space="preserve">Az istentiszteletek helye (templom, imaház, gyülekezeti terem): </t>
  </si>
  <si>
    <t>A lelkész a következő igehirdetési terv alapján szolgál:</t>
  </si>
  <si>
    <t>II. A gyülekezet lelki élete</t>
  </si>
  <si>
    <t>III. Katekizáció</t>
  </si>
  <si>
    <t>A vallásórás korú gyermekek száma</t>
  </si>
  <si>
    <t>(3-4 éves kortól, konfirmandusok nélkül)</t>
  </si>
  <si>
    <t>Ebből vallásórára jár átlag egy alkalommal:</t>
  </si>
  <si>
    <t>Hány csoportban folyik a gyülekezeti vallásoktatás?</t>
  </si>
  <si>
    <t>szab.szenv</t>
  </si>
  <si>
    <t>Volt-e Vakációs Bibliahét a gyülekezetben?</t>
  </si>
  <si>
    <t>Milyen munkatársak segítenek a vakációs bibliaheti munkában?</t>
  </si>
  <si>
    <t>Ki végzi a vallástanítást a gyülekezetben?</t>
  </si>
  <si>
    <t>Milyen terv, rend szerint folyik a gyülekezeti vallásoktatás?</t>
  </si>
  <si>
    <t>Ki végzi a vallástanítást az iskolában?</t>
  </si>
  <si>
    <t>A gyülekezet területén tanító vallástanár(ok) neve:</t>
  </si>
  <si>
    <t>Az illető vallástanár(ok) tagjai-e a gyülekezetnek?</t>
  </si>
  <si>
    <t>Milyen + munkát végez a gyülekezetben?</t>
  </si>
  <si>
    <t>Hány éves a konfirmációi előkészítő</t>
  </si>
  <si>
    <t>év.</t>
  </si>
  <si>
    <t>Hány évesen konfirmálnak?</t>
  </si>
  <si>
    <t>A konfirmációra való előkészítő elkezdésének időpontja (hónap megjelölésével):</t>
  </si>
  <si>
    <t>évre</t>
  </si>
  <si>
    <t>II.</t>
  </si>
  <si>
    <t>I.</t>
  </si>
  <si>
    <t>Konfirmációi előkészítőn résztvevők száma:</t>
  </si>
  <si>
    <t>Ki végzi a konfirmációi előkészítést?</t>
  </si>
  <si>
    <t>IV. Gyülekezet-gondozás</t>
  </si>
  <si>
    <t>Az egyháztagok a következő felekezetekkel élnek együtt:</t>
  </si>
  <si>
    <t>Szekták:</t>
  </si>
  <si>
    <t>A lelkipásztor meglátogatott</t>
  </si>
  <si>
    <t>családott és</t>
  </si>
  <si>
    <t>beteget</t>
  </si>
  <si>
    <t>Működik-e diakóniai csoport a gyülekezetben?</t>
  </si>
  <si>
    <t>A vezető neve:</t>
  </si>
  <si>
    <t>Főbb tevékenységek:</t>
  </si>
  <si>
    <t>A presbiterek vagy mások miben vannak a lelkész segítségére: (pl. a diakóniai munkában)</t>
  </si>
  <si>
    <t>Lelkigondozói beszélgetések száma</t>
  </si>
  <si>
    <t>Jegyesbeszélgetések száma:</t>
  </si>
  <si>
    <t>Szülőkkel/keresztszülőkkel folytatott beszélgetések száma:</t>
  </si>
  <si>
    <t>V. Szervezeti élet</t>
  </si>
  <si>
    <t>Nőszövetségi tagok száma:</t>
  </si>
  <si>
    <t>Elnök neve:</t>
  </si>
  <si>
    <t>Titkár neve:</t>
  </si>
  <si>
    <t>Tevékenységéről röviden:</t>
  </si>
  <si>
    <t>Milyen ifjúsági eseményen vettek részt?</t>
  </si>
  <si>
    <t>Van-e ifjúsági- vagy gyermekzenekar  a gyülekezetben</t>
  </si>
  <si>
    <t>Van-e énekkar a gyülekezetben?</t>
  </si>
  <si>
    <t>Férfi:</t>
  </si>
  <si>
    <t>Női:</t>
  </si>
  <si>
    <t>Vegyes:</t>
  </si>
  <si>
    <t xml:space="preserve">Tagok száma: </t>
  </si>
  <si>
    <r>
      <t xml:space="preserve">Hányszor </t>
    </r>
    <r>
      <rPr>
        <sz val="12"/>
        <color indexed="8"/>
        <rFont val="Times New Roman"/>
        <family val="1"/>
      </rPr>
      <t>szolgáltak</t>
    </r>
    <r>
      <rPr>
        <sz val="12"/>
        <rFont val="Times New Roman"/>
        <family val="1"/>
      </rPr>
      <t xml:space="preserve"> a gyülekezetben:</t>
    </r>
  </si>
  <si>
    <t>Nevezetesebb szolgálatok:</t>
  </si>
  <si>
    <t>Milyen más szervezetek működnek a gyülekezetben?</t>
  </si>
  <si>
    <t>Tevékenységük:</t>
  </si>
  <si>
    <t>VI. Tisztviselők - közigazgatás</t>
  </si>
  <si>
    <t>Presbiterek száma:</t>
  </si>
  <si>
    <t>Főgondnok neve:</t>
  </si>
  <si>
    <t>, életkora:</t>
  </si>
  <si>
    <t>éves.</t>
  </si>
  <si>
    <t>Gondnok neve:</t>
  </si>
  <si>
    <t>Presbiteri gyűlést tartottak</t>
  </si>
  <si>
    <t>alkalommal.</t>
  </si>
  <si>
    <t>Milyen presbiteri bizottságok vannak a gyülekezetben?</t>
  </si>
  <si>
    <t>Megvan-e szervezve az egyházközség körzetesítése és hány körzetben?</t>
  </si>
  <si>
    <t>Közgyűlést tartottak</t>
  </si>
  <si>
    <t>Fegyelmi esetek száma a gyülekezetben:</t>
  </si>
  <si>
    <t>Oka:</t>
  </si>
  <si>
    <t>A fegyelmezés módja:</t>
  </si>
  <si>
    <t>Legutóbbi esperesi vizitáció időpontja:</t>
  </si>
  <si>
    <t>Püspöki vizitáció időpontja:</t>
  </si>
  <si>
    <t>VII. Anyagi helyzet</t>
  </si>
  <si>
    <t>Kiadás:</t>
  </si>
  <si>
    <t>Egyenleg:</t>
  </si>
  <si>
    <t>Az egyházfenntartói járulékok évi összege:</t>
  </si>
  <si>
    <t>Egyházfenntartói járulék egy főre/családra eső összege?</t>
  </si>
  <si>
    <t>Az évi perselypénz összege:</t>
  </si>
  <si>
    <t>Rendkívüli adományok összege (hívektől):</t>
  </si>
  <si>
    <t>Stoláris jövedelem összesen:</t>
  </si>
  <si>
    <t>Földek jövedelme:</t>
  </si>
  <si>
    <t>Épületek jövedelme:</t>
  </si>
  <si>
    <t>Kapott-e segélyt a gyülekezet? Honnan és milyen összegben?</t>
  </si>
  <si>
    <t>Pályázati támogatások összege a forrás megjelölésével:</t>
  </si>
  <si>
    <t>Nagyobb kiadások megnevezése és a kiadás összege:</t>
  </si>
  <si>
    <t>Tervez-e a gyülekezet nagyobb munkálatokat jövőre?</t>
  </si>
  <si>
    <t>Véleménye szerint van-e a lelkészi állás fenntartását fenyegető veszély?</t>
  </si>
  <si>
    <t>Mi az?</t>
  </si>
  <si>
    <t>Van-e tartozása a gyülekezetnek?</t>
  </si>
  <si>
    <t>kinek (megye, kerület, más)?</t>
  </si>
  <si>
    <t>és mekkora ez az összeg?</t>
  </si>
  <si>
    <t>VIII. Szeretetszolgálat kiadásai</t>
  </si>
  <si>
    <t>A szeretetszolgálat és segélyezés évi összege:</t>
  </si>
  <si>
    <t>Más gyülekezetnek:</t>
  </si>
  <si>
    <t>Ösztöndíjak (pl. egyházi iskoláink részére):</t>
  </si>
  <si>
    <t>Személyeknek:</t>
  </si>
  <si>
    <t>Más:</t>
  </si>
  <si>
    <t>IX. Gyülekezeti kapcsolatok</t>
  </si>
  <si>
    <t>Van-e testvérgyülekezete az egyházközségnek? (külföld, belföld, másik kerület)</t>
  </si>
  <si>
    <t>Az egyházközség leányegyházainak neve, lélekszáma:</t>
  </si>
  <si>
    <t>Az egyházközség szórványainak neve, lélekszáma:</t>
  </si>
  <si>
    <t>X. Egyházi-társadalmi tevékenység</t>
  </si>
  <si>
    <t>XI. Egyházközség alkalmazottai</t>
  </si>
  <si>
    <t>Születési hely és idő:</t>
  </si>
  <si>
    <t>Szolgálati éveinek száma összesen</t>
  </si>
  <si>
    <t>a gyülekezetben</t>
  </si>
  <si>
    <t>A lelkipásztor fizetési besorolása (sáv):</t>
  </si>
  <si>
    <t>A lelkipásztor bruttó fizetése (stat de plata szerint):</t>
  </si>
  <si>
    <t>Fel tudja venni időben a fizetését a lelkipásztor?</t>
  </si>
  <si>
    <t>Ha nem, hány hónapos az elmaradás?</t>
  </si>
  <si>
    <t>A lelkipásztornak nyújtott más támogatások (pl. rezsi, autóhasználat stb. )?</t>
  </si>
  <si>
    <t>Kántor neve:</t>
  </si>
  <si>
    <t>Végzettsége:</t>
  </si>
  <si>
    <t>Van-e kongruája?</t>
  </si>
  <si>
    <t>Egyházgondozó neve:</t>
  </si>
  <si>
    <t>Más fizetett alkalmazottak (pl. segédlelkész, név, munkakör, életkor, végzettség, van-e kongruája):</t>
  </si>
  <si>
    <t>A gyülekezetben szolgálatot végeznek még:</t>
  </si>
  <si>
    <t>Ünnepi legátus:</t>
  </si>
  <si>
    <t>Nyugdíjas lelkész:</t>
  </si>
  <si>
    <t>Mások (neve, minősége):</t>
  </si>
  <si>
    <t>XII. A gyülekezet és a lelkész élete és szolgálata</t>
  </si>
  <si>
    <t>A gyülekezet életének jelentősebb eseményei az elmúlt évben:</t>
  </si>
  <si>
    <t>Milyen szolgálati nehézségei vannak a lelkésznek?</t>
  </si>
  <si>
    <t xml:space="preserve">Milyen javaslatai, tanácsai vannak a gyülekezeti és az egyházi élet és szolgálat jobb megszervezésére? </t>
  </si>
  <si>
    <t>egyházmegyére nézve:</t>
  </si>
  <si>
    <t>egyházkerületre nézve:</t>
  </si>
  <si>
    <t xml:space="preserve">Milyen helyi/megyei/országos/nemzetközi társadalmi-, kulturális-, politikai szervezetnek, </t>
  </si>
  <si>
    <t>társaságnak tagja, vezetője a lelkész?</t>
  </si>
  <si>
    <t>Lélekszám december 31-én</t>
  </si>
  <si>
    <t>Családok száma</t>
  </si>
  <si>
    <t>Megkereszteltek száma</t>
  </si>
  <si>
    <t>Eltemetettek száma</t>
  </si>
  <si>
    <t>Egyházunkba betért</t>
  </si>
  <si>
    <t>A gyülekezetbe beköltözött</t>
  </si>
  <si>
    <t>A gyülekezetből kiköltözött</t>
  </si>
  <si>
    <t>Házassági esküt tett egyező vallású pár</t>
  </si>
  <si>
    <t>, nem egyező vallású pár</t>
  </si>
  <si>
    <t>, ebből magyar ajkúval</t>
  </si>
  <si>
    <t>, román ajkúval</t>
  </si>
  <si>
    <t>, más</t>
  </si>
  <si>
    <t>Természetes szaporulat vagy apadás</t>
  </si>
  <si>
    <t>Általános szaporulat vagy apadás</t>
  </si>
  <si>
    <t>Közönséges vasárnapi istentiszteletek</t>
  </si>
  <si>
    <t>Részt vettek átlag egy alkalommal</t>
  </si>
  <si>
    <t>Hétköznapi istentiszteletek</t>
  </si>
  <si>
    <t xml:space="preserve">Gyermek és ifjúsági istentiszteletek száma egész évben </t>
  </si>
  <si>
    <t>Melyik napon kezdődik a bűnbánati hét?</t>
  </si>
  <si>
    <t>Úrvacsorát osztottak egész évben</t>
  </si>
  <si>
    <t>Részt vettek:</t>
  </si>
  <si>
    <t>Böjtfő</t>
  </si>
  <si>
    <t>Pünkösd</t>
  </si>
  <si>
    <t>Újkenyér</t>
  </si>
  <si>
    <t xml:space="preserve">Advent </t>
  </si>
  <si>
    <t>Reformáció ünnepe</t>
  </si>
  <si>
    <t>Úrvacsorát vesz a gyülekezet</t>
  </si>
  <si>
    <t>Egyéb alkalmak</t>
  </si>
  <si>
    <t>Bibliaórát tartottak egész évben</t>
  </si>
  <si>
    <t>, részt vettek átlag egy alkalommal</t>
  </si>
  <si>
    <t>alkalommal. Ebből:</t>
  </si>
  <si>
    <t>Egyetemes imahét volt-e a gyülekezetben?</t>
  </si>
  <si>
    <t>Vendégszolgálatokkal</t>
  </si>
  <si>
    <t>Gyülekezeti ünnepély volt</t>
  </si>
  <si>
    <t>Szeretetvendégségek száma egész évben</t>
  </si>
  <si>
    <t>Ünnepi istentiszteleten részt vevők száma:</t>
  </si>
  <si>
    <t>Advent</t>
  </si>
  <si>
    <t>este</t>
  </si>
  <si>
    <t>Óesztendő</t>
  </si>
  <si>
    <t>Újesztendő</t>
  </si>
  <si>
    <t>Virágvasárnap</t>
  </si>
  <si>
    <t>Nagypéntek</t>
  </si>
  <si>
    <t>Áldozócsütörtök</t>
  </si>
  <si>
    <t>Reformáció</t>
  </si>
  <si>
    <t>Más istentiszteleti alkalmak:</t>
  </si>
  <si>
    <t>Egy hétre esik átlag</t>
  </si>
  <si>
    <t>igehirdetési alkalom.</t>
  </si>
  <si>
    <t>Ünnepi istentiszteletek</t>
  </si>
  <si>
    <t>A vallásórára járó gyermekek száma a gyülekezetben</t>
  </si>
  <si>
    <t>Vallásórák száma a gyülekezetben</t>
  </si>
  <si>
    <t>Vallásórai csoportok az iskolában</t>
  </si>
  <si>
    <t>osztályonkénti</t>
  </si>
  <si>
    <t>Konfirmáltak száma</t>
  </si>
  <si>
    <t>ebből:</t>
  </si>
  <si>
    <t>Felnőtt konfirmáció száma:</t>
  </si>
  <si>
    <r>
      <t>K</t>
    </r>
    <r>
      <rPr>
        <sz val="12"/>
        <color indexed="8"/>
        <rFont val="Times New Roman"/>
        <family val="1"/>
      </rPr>
      <t>irályhágómelléki</t>
    </r>
    <r>
      <rPr>
        <sz val="12"/>
        <rFont val="Times New Roman"/>
        <family val="1"/>
      </rPr>
      <t xml:space="preserve"> Református Ifjúsági Szövetségi tagok száma</t>
    </r>
  </si>
  <si>
    <t>A számadás zárótétele    Bevétel:</t>
  </si>
  <si>
    <t>Az évi összes igehirdetések száma:</t>
  </si>
  <si>
    <t xml:space="preserve">  az iskolában</t>
  </si>
  <si>
    <t xml:space="preserve">  összevont</t>
  </si>
  <si>
    <t xml:space="preserve">  Részt vettek átlagosan:</t>
  </si>
  <si>
    <t>fiú:</t>
  </si>
  <si>
    <t>!!</t>
  </si>
  <si>
    <t>Bűnbánati hetek száma</t>
  </si>
  <si>
    <t>, alkalmak</t>
  </si>
  <si>
    <t>Lelkipásztor(ok) neve:</t>
  </si>
</sst>
</file>

<file path=xl/styles.xml><?xml version="1.0" encoding="utf-8"?>
<styleSheet xmlns="http://schemas.openxmlformats.org/spreadsheetml/2006/main">
  <numFmts count="28">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00_ ;[Red]\-#,##0.00\ "/>
    <numFmt numFmtId="173" formatCode="_(* #,##0.00_);_(* \(#,##0.00\);_(* &quot;-&quot;??_);_(@_)"/>
    <numFmt numFmtId="174" formatCode="_(* #,##0_);_(* \(#,##0\);_(* &quot;-&quot;_);_(@_)"/>
    <numFmt numFmtId="175" formatCode="_(&quot;$&quot;* #,##0.00_);_(&quot;$&quot;* \(#,##0.00\);_(&quot;$&quot;* &quot;-&quot;??_);_(@_)"/>
    <numFmt numFmtId="176" formatCode="_(&quot;$&quot;* #,##0_);_(&quot;$&quot;* \(#,##0\);_(&quot;$&quot;* &quot;-&quot;_);_(@_)"/>
    <numFmt numFmtId="177" formatCode=";;;"/>
    <numFmt numFmtId="178" formatCode="&quot;Igen&quot;;&quot;Igen&quot;;&quot;Nem&quot;"/>
    <numFmt numFmtId="179" formatCode="&quot;Igaz&quot;;&quot;Igaz&quot;;&quot;Hamis&quot;"/>
    <numFmt numFmtId="180" formatCode="&quot;Be&quot;;&quot;Be&quot;;&quot;Ki&quot;"/>
    <numFmt numFmtId="181" formatCode="[$€-2]\ #\ ##,000_);[Red]\([$€-2]\ #\ ##,000\)"/>
    <numFmt numFmtId="182" formatCode="0.0%"/>
    <numFmt numFmtId="183" formatCode="0.0"/>
  </numFmts>
  <fonts count="52">
    <font>
      <sz val="10"/>
      <name val="Arial"/>
      <family val="0"/>
    </font>
    <font>
      <sz val="14"/>
      <name val="Arial"/>
      <family val="2"/>
    </font>
    <font>
      <sz val="8"/>
      <name val="Arial"/>
      <family val="0"/>
    </font>
    <font>
      <sz val="8"/>
      <name val="Tahoma"/>
      <family val="2"/>
    </font>
    <font>
      <b/>
      <sz val="8"/>
      <name val="Tahoma"/>
      <family val="2"/>
    </font>
    <font>
      <sz val="12"/>
      <name val="Times New Roman"/>
      <family val="1"/>
    </font>
    <font>
      <b/>
      <sz val="12"/>
      <name val="Times New Roman"/>
      <family val="1"/>
    </font>
    <font>
      <sz val="8"/>
      <name val="Times New Roman"/>
      <family val="1"/>
    </font>
    <font>
      <sz val="11"/>
      <name val="Times New Roman"/>
      <family val="1"/>
    </font>
    <font>
      <b/>
      <sz val="16"/>
      <name val="Times New Roman"/>
      <family val="1"/>
    </font>
    <font>
      <b/>
      <sz val="10"/>
      <name val="Times New Roman"/>
      <family val="1"/>
    </font>
    <font>
      <sz val="12"/>
      <color indexed="8"/>
      <name val="Times New Roman"/>
      <family val="1"/>
    </font>
    <font>
      <b/>
      <sz val="14"/>
      <name val="Times New Roman"/>
      <family val="1"/>
    </font>
    <font>
      <sz val="10"/>
      <name val="Times New Roman"/>
      <family val="1"/>
    </font>
    <font>
      <b/>
      <sz val="10"/>
      <name val="Arial"/>
      <family val="2"/>
    </font>
    <font>
      <u val="single"/>
      <sz val="10"/>
      <color indexed="12"/>
      <name val="Arial"/>
      <family val="0"/>
    </font>
    <font>
      <u val="single"/>
      <sz val="10"/>
      <color indexed="2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hair"/>
    </border>
    <border>
      <left>
        <color indexed="63"/>
      </left>
      <right>
        <color indexed="63"/>
      </right>
      <top style="hair"/>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16"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15"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86">
    <xf numFmtId="0" fontId="0" fillId="0" borderId="0" xfId="0" applyAlignment="1">
      <alignment/>
    </xf>
    <xf numFmtId="0" fontId="0" fillId="0" borderId="0" xfId="57" applyProtection="1">
      <alignment/>
      <protection hidden="1"/>
    </xf>
    <xf numFmtId="0" fontId="0" fillId="0" borderId="0" xfId="57" applyFont="1" applyAlignment="1" applyProtection="1">
      <alignment horizontal="right"/>
      <protection hidden="1"/>
    </xf>
    <xf numFmtId="0" fontId="5" fillId="0" borderId="0" xfId="0" applyFont="1" applyAlignment="1">
      <alignment/>
    </xf>
    <xf numFmtId="0" fontId="5" fillId="0" borderId="0" xfId="0" applyFont="1" applyAlignment="1">
      <alignment horizontal="right"/>
    </xf>
    <xf numFmtId="0" fontId="5" fillId="0" borderId="0" xfId="0" applyFont="1" applyAlignment="1">
      <alignment horizontal="left"/>
    </xf>
    <xf numFmtId="0" fontId="1" fillId="0" borderId="0" xfId="0" applyFont="1" applyAlignment="1">
      <alignment horizontal="center"/>
    </xf>
    <xf numFmtId="0" fontId="0" fillId="0" borderId="0" xfId="57" applyFont="1" applyAlignment="1" applyProtection="1">
      <alignment horizontal="left" wrapText="1"/>
      <protection hidden="1"/>
    </xf>
    <xf numFmtId="0" fontId="5" fillId="0" borderId="0" xfId="0" applyFont="1" applyAlignment="1" applyProtection="1">
      <alignment horizontal="right"/>
      <protection locked="0"/>
    </xf>
    <xf numFmtId="0" fontId="5" fillId="0" borderId="0" xfId="0" applyFont="1" applyAlignment="1" applyProtection="1">
      <alignment horizontal="right"/>
      <protection locked="0"/>
    </xf>
    <xf numFmtId="0" fontId="5" fillId="0" borderId="10" xfId="0" applyFont="1" applyBorder="1" applyAlignment="1">
      <alignment/>
    </xf>
    <xf numFmtId="0" fontId="5" fillId="0" borderId="0" xfId="0" applyFont="1" applyBorder="1" applyAlignment="1">
      <alignment/>
    </xf>
    <xf numFmtId="0" fontId="5" fillId="0" borderId="0" xfId="0" applyFont="1" applyAlignment="1">
      <alignment/>
    </xf>
    <xf numFmtId="0" fontId="5" fillId="0" borderId="0" xfId="0" applyFont="1" applyAlignment="1">
      <alignment horizontal="left"/>
    </xf>
    <xf numFmtId="0" fontId="5" fillId="0" borderId="0" xfId="0" applyFont="1" applyAlignment="1">
      <alignment/>
    </xf>
    <xf numFmtId="0" fontId="5" fillId="0" borderId="0" xfId="0" applyFont="1" applyAlignment="1" applyProtection="1">
      <alignment/>
      <protection hidden="1"/>
    </xf>
    <xf numFmtId="0" fontId="5" fillId="0" borderId="0" xfId="0" applyFont="1" applyAlignment="1" applyProtection="1">
      <alignment shrinkToFit="1"/>
      <protection locked="0"/>
    </xf>
    <xf numFmtId="0" fontId="5" fillId="0" borderId="0" xfId="0" applyFont="1" applyAlignment="1" applyProtection="1">
      <alignment horizontal="right"/>
      <protection hidden="1"/>
    </xf>
    <xf numFmtId="0" fontId="6" fillId="0" borderId="0" xfId="0" applyFont="1" applyAlignment="1" applyProtection="1">
      <alignment shrinkToFit="1"/>
      <protection hidden="1"/>
    </xf>
    <xf numFmtId="0" fontId="6" fillId="0" borderId="0" xfId="0" applyFont="1" applyAlignment="1" applyProtection="1">
      <alignment/>
      <protection hidden="1"/>
    </xf>
    <xf numFmtId="182" fontId="6" fillId="0" borderId="0" xfId="60" applyNumberFormat="1" applyFont="1" applyAlignment="1" applyProtection="1">
      <alignment shrinkToFit="1"/>
      <protection hidden="1"/>
    </xf>
    <xf numFmtId="0" fontId="7" fillId="0" borderId="0" xfId="0" applyFont="1" applyAlignment="1" applyProtection="1">
      <alignment wrapText="1"/>
      <protection hidden="1"/>
    </xf>
    <xf numFmtId="0" fontId="5" fillId="0" borderId="0" xfId="0" applyFont="1" applyAlignment="1" applyProtection="1">
      <alignment horizontal="left" shrinkToFit="1"/>
      <protection locked="0"/>
    </xf>
    <xf numFmtId="0" fontId="5" fillId="0" borderId="0" xfId="0" applyFont="1" applyAlignment="1" applyProtection="1">
      <alignment/>
      <protection hidden="1"/>
    </xf>
    <xf numFmtId="0" fontId="5" fillId="0" borderId="0" xfId="0" applyFont="1" applyAlignment="1" applyProtection="1">
      <alignment horizontal="left"/>
      <protection hidden="1"/>
    </xf>
    <xf numFmtId="49" fontId="5" fillId="0" borderId="0" xfId="0" applyNumberFormat="1" applyFont="1" applyAlignment="1" applyProtection="1">
      <alignment horizontal="right"/>
      <protection hidden="1"/>
    </xf>
    <xf numFmtId="0" fontId="5" fillId="0" borderId="0" xfId="0" applyFont="1" applyAlignment="1" applyProtection="1">
      <alignment horizontal="center" shrinkToFit="1"/>
      <protection locked="0"/>
    </xf>
    <xf numFmtId="0" fontId="0" fillId="0" borderId="0" xfId="0" applyFont="1" applyAlignment="1">
      <alignment/>
    </xf>
    <xf numFmtId="177" fontId="5" fillId="0" borderId="0" xfId="0" applyNumberFormat="1" applyFont="1" applyAlignment="1" applyProtection="1">
      <alignment horizontal="right"/>
      <protection hidden="1"/>
    </xf>
    <xf numFmtId="1" fontId="5" fillId="0" borderId="0" xfId="0" applyNumberFormat="1" applyFont="1" applyAlignment="1" applyProtection="1">
      <alignment shrinkToFit="1"/>
      <protection locked="0"/>
    </xf>
    <xf numFmtId="182" fontId="10" fillId="0" borderId="0" xfId="60" applyNumberFormat="1" applyFont="1" applyAlignment="1" applyProtection="1">
      <alignment horizontal="left" shrinkToFit="1"/>
      <protection hidden="1"/>
    </xf>
    <xf numFmtId="0" fontId="5" fillId="0" borderId="0" xfId="0" applyFont="1" applyBorder="1" applyAlignment="1" applyProtection="1">
      <alignment horizontal="center"/>
      <protection hidden="1"/>
    </xf>
    <xf numFmtId="0" fontId="5" fillId="0" borderId="0" xfId="0" applyFont="1" applyBorder="1" applyAlignment="1" applyProtection="1">
      <alignment horizontal="left"/>
      <protection hidden="1"/>
    </xf>
    <xf numFmtId="0" fontId="11" fillId="0" borderId="0" xfId="0" applyFont="1" applyAlignment="1">
      <alignment/>
    </xf>
    <xf numFmtId="0" fontId="5" fillId="0" borderId="0" xfId="0" applyFont="1" applyBorder="1" applyAlignment="1" applyProtection="1">
      <alignment/>
      <protection hidden="1"/>
    </xf>
    <xf numFmtId="0" fontId="5" fillId="0" borderId="0" xfId="0" applyFont="1" applyAlignment="1">
      <alignment horizontal="right"/>
    </xf>
    <xf numFmtId="0" fontId="5" fillId="0" borderId="0" xfId="0" applyFont="1" applyAlignment="1" applyProtection="1">
      <alignment wrapText="1"/>
      <protection hidden="1"/>
    </xf>
    <xf numFmtId="0" fontId="6" fillId="0" borderId="0" xfId="0" applyFont="1" applyAlignment="1" applyProtection="1">
      <alignment wrapText="1"/>
      <protection hidden="1"/>
    </xf>
    <xf numFmtId="0" fontId="5" fillId="0" borderId="0" xfId="0" applyFont="1" applyAlignment="1">
      <alignment horizontal="justify"/>
    </xf>
    <xf numFmtId="0" fontId="5" fillId="0" borderId="0" xfId="0" applyFont="1" applyAlignment="1" applyProtection="1">
      <alignment/>
      <protection/>
    </xf>
    <xf numFmtId="0" fontId="5" fillId="0" borderId="0" xfId="0" applyFont="1" applyAlignment="1" applyProtection="1">
      <alignment horizontal="right"/>
      <protection/>
    </xf>
    <xf numFmtId="0" fontId="5" fillId="0" borderId="0" xfId="0" applyFont="1" applyAlignment="1" applyProtection="1">
      <alignment horizontal="left"/>
      <protection/>
    </xf>
    <xf numFmtId="0" fontId="5" fillId="0" borderId="0" xfId="0" applyFont="1" applyAlignment="1" applyProtection="1">
      <alignment horizontal="left"/>
      <protection/>
    </xf>
    <xf numFmtId="0" fontId="1" fillId="0" borderId="0" xfId="0" applyFont="1" applyAlignment="1" applyProtection="1">
      <alignment horizontal="right"/>
      <protection/>
    </xf>
    <xf numFmtId="0" fontId="1" fillId="0" borderId="0" xfId="0" applyFont="1" applyAlignment="1" applyProtection="1">
      <alignment horizontal="left"/>
      <protection/>
    </xf>
    <xf numFmtId="0" fontId="5" fillId="0" borderId="0" xfId="0" applyFont="1" applyAlignment="1" applyProtection="1">
      <alignment horizontal="right"/>
      <protection/>
    </xf>
    <xf numFmtId="0" fontId="0" fillId="0" borderId="0" xfId="57" applyFont="1" applyAlignment="1" applyProtection="1">
      <alignment horizontal="left"/>
      <protection/>
    </xf>
    <xf numFmtId="0" fontId="5" fillId="0" borderId="0" xfId="0" applyFont="1" applyBorder="1" applyAlignment="1" applyProtection="1">
      <alignment shrinkToFit="1"/>
      <protection locked="0"/>
    </xf>
    <xf numFmtId="177" fontId="6" fillId="0" borderId="0" xfId="0" applyNumberFormat="1" applyFont="1" applyAlignment="1" applyProtection="1">
      <alignment shrinkToFit="1"/>
      <protection hidden="1"/>
    </xf>
    <xf numFmtId="0" fontId="5" fillId="0" borderId="0" xfId="0" applyFont="1" applyAlignment="1" applyProtection="1">
      <alignment horizontal="center"/>
      <protection hidden="1"/>
    </xf>
    <xf numFmtId="0" fontId="6" fillId="0" borderId="0" xfId="0" applyFont="1" applyAlignment="1" applyProtection="1">
      <alignment horizontal="center" shrinkToFit="1"/>
      <protection hidden="1"/>
    </xf>
    <xf numFmtId="0" fontId="11" fillId="0" borderId="0" xfId="0" applyFont="1" applyAlignment="1">
      <alignment/>
    </xf>
    <xf numFmtId="0" fontId="13" fillId="0" borderId="0" xfId="0" applyFont="1" applyAlignment="1">
      <alignment/>
    </xf>
    <xf numFmtId="0" fontId="6" fillId="0" borderId="0" xfId="0" applyFont="1" applyAlignment="1" applyProtection="1">
      <alignment/>
      <protection hidden="1"/>
    </xf>
    <xf numFmtId="0" fontId="5" fillId="0" borderId="0" xfId="0" applyFont="1" applyAlignment="1" applyProtection="1">
      <alignment horizontal="right" shrinkToFit="1"/>
      <protection locked="0"/>
    </xf>
    <xf numFmtId="0" fontId="6" fillId="0" borderId="0" xfId="0" applyFont="1" applyAlignment="1" applyProtection="1">
      <alignment horizontal="right" shrinkToFit="1"/>
      <protection hidden="1"/>
    </xf>
    <xf numFmtId="0" fontId="5" fillId="0" borderId="0" xfId="0" applyFont="1" applyAlignment="1" applyProtection="1">
      <alignment shrinkToFit="1"/>
      <protection/>
    </xf>
    <xf numFmtId="0" fontId="0" fillId="0" borderId="0" xfId="0" applyAlignment="1">
      <alignment/>
    </xf>
    <xf numFmtId="0" fontId="14" fillId="0" borderId="0" xfId="0" applyFont="1" applyAlignment="1" applyProtection="1">
      <alignment/>
      <protection hidden="1"/>
    </xf>
    <xf numFmtId="0" fontId="0" fillId="0" borderId="0" xfId="0" applyAlignment="1" applyProtection="1">
      <alignment/>
      <protection hidden="1"/>
    </xf>
    <xf numFmtId="0" fontId="5" fillId="0" borderId="0" xfId="0" applyFont="1" applyAlignment="1" applyProtection="1">
      <alignment/>
      <protection/>
    </xf>
    <xf numFmtId="0" fontId="0" fillId="0" borderId="0" xfId="0" applyAlignment="1" applyProtection="1">
      <alignment/>
      <protection/>
    </xf>
    <xf numFmtId="0" fontId="5" fillId="0" borderId="0" xfId="0" applyFont="1" applyAlignment="1" applyProtection="1">
      <alignment shrinkToFit="1"/>
      <protection hidden="1"/>
    </xf>
    <xf numFmtId="0" fontId="6" fillId="0" borderId="0" xfId="0" applyFont="1" applyAlignment="1" applyProtection="1">
      <alignment horizontal="right"/>
      <protection locked="0"/>
    </xf>
    <xf numFmtId="0" fontId="8" fillId="0" borderId="0" xfId="0" applyFont="1" applyAlignment="1">
      <alignment horizontal="left"/>
    </xf>
    <xf numFmtId="0" fontId="0" fillId="0" borderId="11" xfId="57" applyBorder="1" applyAlignment="1" applyProtection="1">
      <alignment horizontal="left"/>
      <protection hidden="1"/>
    </xf>
    <xf numFmtId="0" fontId="5" fillId="0" borderId="0" xfId="0" applyFont="1" applyAlignment="1">
      <alignment horizontal="left"/>
    </xf>
    <xf numFmtId="0" fontId="6" fillId="0" borderId="0" xfId="0" applyFont="1" applyAlignment="1" applyProtection="1">
      <alignment horizontal="left"/>
      <protection/>
    </xf>
    <xf numFmtId="0" fontId="9" fillId="0" borderId="0" xfId="0" applyFont="1" applyAlignment="1">
      <alignment horizontal="center"/>
    </xf>
    <xf numFmtId="0" fontId="0" fillId="0" borderId="0" xfId="57" applyFont="1" applyAlignment="1" applyProtection="1">
      <alignment horizontal="left" wrapText="1"/>
      <protection hidden="1"/>
    </xf>
    <xf numFmtId="0" fontId="5" fillId="0" borderId="10" xfId="0" applyFont="1" applyBorder="1" applyAlignment="1">
      <alignment horizontal="center"/>
    </xf>
    <xf numFmtId="0" fontId="5" fillId="0" borderId="11" xfId="0" applyFont="1" applyBorder="1" applyAlignment="1">
      <alignment horizontal="center"/>
    </xf>
    <xf numFmtId="0" fontId="5" fillId="0" borderId="12" xfId="0" applyFont="1" applyBorder="1" applyAlignment="1">
      <alignment horizontal="center"/>
    </xf>
    <xf numFmtId="0" fontId="5" fillId="0" borderId="0" xfId="0" applyFont="1" applyAlignment="1" applyProtection="1">
      <alignment horizontal="center" wrapText="1" shrinkToFit="1"/>
      <protection locked="0"/>
    </xf>
    <xf numFmtId="0" fontId="5" fillId="0" borderId="0" xfId="0" applyFont="1" applyAlignment="1" applyProtection="1">
      <alignment horizontal="center" shrinkToFit="1"/>
      <protection locked="0"/>
    </xf>
    <xf numFmtId="0" fontId="5" fillId="0" borderId="0" xfId="0" applyFont="1" applyAlignment="1" applyProtection="1">
      <alignment horizontal="center"/>
      <protection hidden="1"/>
    </xf>
    <xf numFmtId="0" fontId="5" fillId="0" borderId="0" xfId="0" applyFont="1" applyAlignment="1">
      <alignment horizontal="center"/>
    </xf>
    <xf numFmtId="0" fontId="5" fillId="0" borderId="0" xfId="0" applyFont="1" applyAlignment="1" applyProtection="1">
      <alignment horizontal="left" shrinkToFit="1"/>
      <protection locked="0"/>
    </xf>
    <xf numFmtId="0" fontId="5" fillId="0" borderId="0" xfId="0" applyFont="1" applyAlignment="1" applyProtection="1">
      <alignment shrinkToFit="1"/>
      <protection locked="0"/>
    </xf>
    <xf numFmtId="0" fontId="12" fillId="0" borderId="0" xfId="0" applyFont="1" applyAlignment="1" applyProtection="1">
      <alignment horizontal="center" vertical="top"/>
      <protection hidden="1"/>
    </xf>
    <xf numFmtId="0" fontId="12" fillId="0" borderId="0" xfId="0" applyFont="1" applyAlignment="1" applyProtection="1">
      <alignment horizontal="center" vertical="center"/>
      <protection hidden="1"/>
    </xf>
    <xf numFmtId="1" fontId="6" fillId="0" borderId="0" xfId="0" applyNumberFormat="1" applyFont="1" applyAlignment="1" applyProtection="1">
      <alignment horizontal="center"/>
      <protection hidden="1"/>
    </xf>
    <xf numFmtId="0" fontId="5" fillId="0" borderId="0" xfId="0" applyFont="1" applyAlignment="1">
      <alignment horizontal="left"/>
    </xf>
    <xf numFmtId="0" fontId="5" fillId="0" borderId="0" xfId="0" applyFont="1" applyAlignment="1" applyProtection="1">
      <alignment horizontal="left" vertical="top" wrapText="1" shrinkToFit="1"/>
      <protection locked="0"/>
    </xf>
    <xf numFmtId="0" fontId="5" fillId="0" borderId="0" xfId="0" applyFont="1" applyBorder="1" applyAlignment="1" applyProtection="1">
      <alignment shrinkToFit="1"/>
      <protection locked="0"/>
    </xf>
    <xf numFmtId="0" fontId="7" fillId="0" borderId="0" xfId="0" applyFont="1" applyAlignment="1" applyProtection="1">
      <alignment horizontal="center" vertical="center" wrapText="1"/>
      <protection hidden="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ál_Szamadas2006" xfId="57"/>
    <cellStyle name="Note" xfId="58"/>
    <cellStyle name="Output" xfId="59"/>
    <cellStyle name="Percent" xfId="60"/>
    <cellStyle name="Title" xfId="61"/>
    <cellStyle name="Total" xfId="62"/>
    <cellStyle name="Warning Text" xfId="63"/>
  </cellStyles>
  <dxfs count="37">
    <dxf>
      <font>
        <b/>
        <i val="0"/>
      </font>
    </dxf>
    <dxf>
      <fill>
        <patternFill>
          <bgColor indexed="42"/>
        </patternFill>
      </fill>
      <border>
        <left style="thin">
          <color indexed="57"/>
        </left>
        <right style="thin">
          <color indexed="57"/>
        </right>
        <top style="thin">
          <color indexed="57"/>
        </top>
        <bottom style="thin">
          <color indexed="57"/>
        </bottom>
      </border>
    </dxf>
    <dxf>
      <font>
        <b/>
        <i val="0"/>
      </font>
    </dxf>
    <dxf>
      <fill>
        <patternFill>
          <bgColor indexed="42"/>
        </patternFill>
      </fill>
      <border>
        <left style="thin">
          <color indexed="57"/>
        </left>
        <right style="thin">
          <color indexed="57"/>
        </right>
        <top style="thin">
          <color indexed="57"/>
        </top>
        <bottom style="thin">
          <color indexed="57"/>
        </bottom>
      </border>
    </dxf>
    <dxf>
      <font>
        <b/>
        <i val="0"/>
      </font>
    </dxf>
    <dxf>
      <fill>
        <patternFill>
          <bgColor indexed="42"/>
        </patternFill>
      </fill>
      <border>
        <left style="thin">
          <color indexed="57"/>
        </left>
        <right style="thin">
          <color indexed="57"/>
        </right>
        <top style="thin">
          <color indexed="57"/>
        </top>
        <bottom style="thin">
          <color indexed="57"/>
        </bottom>
      </border>
    </dxf>
    <dxf>
      <font>
        <b/>
        <i val="0"/>
      </font>
    </dxf>
    <dxf>
      <fill>
        <patternFill>
          <bgColor indexed="42"/>
        </patternFill>
      </fill>
      <border>
        <left style="thin">
          <color indexed="57"/>
        </left>
        <right style="thin">
          <color indexed="57"/>
        </right>
        <top style="thin">
          <color indexed="57"/>
        </top>
        <bottom style="thin">
          <color indexed="57"/>
        </bottom>
      </border>
    </dxf>
    <dxf>
      <font>
        <b/>
        <i val="0"/>
      </font>
    </dxf>
    <dxf>
      <fill>
        <patternFill>
          <bgColor indexed="42"/>
        </patternFill>
      </fill>
      <border>
        <left style="thin">
          <color indexed="57"/>
        </left>
        <right style="thin">
          <color indexed="57"/>
        </right>
        <top style="thin">
          <color indexed="57"/>
        </top>
        <bottom style="thin">
          <color indexed="57"/>
        </bottom>
      </border>
    </dxf>
    <dxf>
      <font>
        <b/>
        <i val="0"/>
      </font>
    </dxf>
    <dxf>
      <fill>
        <patternFill>
          <bgColor indexed="42"/>
        </patternFill>
      </fill>
      <border>
        <left style="thin">
          <color indexed="57"/>
        </left>
        <right style="thin">
          <color indexed="57"/>
        </right>
        <top style="thin">
          <color indexed="57"/>
        </top>
        <bottom style="thin">
          <color indexed="57"/>
        </bottom>
      </border>
    </dxf>
    <dxf>
      <font>
        <b/>
        <i val="0"/>
      </font>
    </dxf>
    <dxf>
      <fill>
        <patternFill>
          <bgColor indexed="42"/>
        </patternFill>
      </fill>
      <border>
        <left style="thin">
          <color indexed="57"/>
        </left>
        <right style="thin">
          <color indexed="57"/>
        </right>
        <top style="thin">
          <color indexed="57"/>
        </top>
        <bottom style="thin">
          <color indexed="57"/>
        </bottom>
      </border>
    </dxf>
    <dxf>
      <font>
        <b/>
        <i val="0"/>
      </font>
    </dxf>
    <dxf>
      <fill>
        <patternFill>
          <bgColor indexed="42"/>
        </patternFill>
      </fill>
      <border>
        <left style="thin">
          <color indexed="57"/>
        </left>
        <right style="thin">
          <color indexed="57"/>
        </right>
        <top style="thin">
          <color indexed="57"/>
        </top>
        <bottom style="thin">
          <color indexed="57"/>
        </bottom>
      </border>
    </dxf>
    <dxf>
      <font>
        <b/>
        <i val="0"/>
      </font>
    </dxf>
    <dxf>
      <fill>
        <patternFill>
          <bgColor indexed="42"/>
        </patternFill>
      </fill>
      <border>
        <left style="thin">
          <color indexed="57"/>
        </left>
        <right style="thin">
          <color indexed="57"/>
        </right>
        <top style="thin">
          <color indexed="57"/>
        </top>
        <bottom style="thin">
          <color indexed="57"/>
        </bottom>
      </border>
    </dxf>
    <dxf>
      <font>
        <b/>
        <i val="0"/>
      </font>
    </dxf>
    <dxf>
      <fill>
        <patternFill>
          <bgColor indexed="42"/>
        </patternFill>
      </fill>
      <border>
        <left style="thin">
          <color indexed="57"/>
        </left>
        <right style="thin">
          <color indexed="57"/>
        </right>
        <top style="thin">
          <color indexed="57"/>
        </top>
        <bottom style="thin">
          <color indexed="57"/>
        </bottom>
      </border>
    </dxf>
    <dxf>
      <font>
        <b/>
        <i val="0"/>
      </font>
    </dxf>
    <dxf>
      <fill>
        <patternFill>
          <bgColor indexed="42"/>
        </patternFill>
      </fill>
      <border>
        <left style="thin">
          <color indexed="57"/>
        </left>
        <right style="thin">
          <color indexed="57"/>
        </right>
        <top style="thin">
          <color indexed="57"/>
        </top>
        <bottom style="thin">
          <color indexed="57"/>
        </bottom>
      </border>
    </dxf>
    <dxf>
      <font>
        <b/>
        <i val="0"/>
      </font>
    </dxf>
    <dxf>
      <fill>
        <patternFill>
          <bgColor indexed="42"/>
        </patternFill>
      </fill>
      <border>
        <left style="thin">
          <color indexed="57"/>
        </left>
        <right style="thin">
          <color indexed="57"/>
        </right>
        <top style="thin">
          <color indexed="57"/>
        </top>
        <bottom style="thin">
          <color indexed="57"/>
        </bottom>
      </border>
    </dxf>
    <dxf>
      <font>
        <b/>
        <i val="0"/>
      </font>
    </dxf>
    <dxf>
      <fill>
        <patternFill>
          <bgColor indexed="42"/>
        </patternFill>
      </fill>
      <border>
        <left style="thin">
          <color indexed="57"/>
        </left>
        <right style="thin">
          <color indexed="57"/>
        </right>
        <top style="thin">
          <color indexed="57"/>
        </top>
        <bottom style="thin">
          <color indexed="57"/>
        </bottom>
      </border>
    </dxf>
    <dxf>
      <font>
        <b/>
        <i val="0"/>
      </font>
    </dxf>
    <dxf>
      <fill>
        <patternFill>
          <bgColor indexed="42"/>
        </patternFill>
      </fill>
      <border>
        <left style="thin">
          <color indexed="57"/>
        </left>
        <right style="thin">
          <color indexed="57"/>
        </right>
        <top style="thin">
          <color indexed="57"/>
        </top>
        <bottom style="thin">
          <color indexed="57"/>
        </bottom>
      </border>
    </dxf>
    <dxf>
      <font>
        <b/>
        <i val="0"/>
      </font>
    </dxf>
    <dxf>
      <fill>
        <patternFill>
          <bgColor indexed="42"/>
        </patternFill>
      </fill>
      <border>
        <left style="thin">
          <color indexed="57"/>
        </left>
        <right style="thin">
          <color indexed="57"/>
        </right>
        <top style="thin">
          <color indexed="57"/>
        </top>
        <bottom style="thin">
          <color indexed="57"/>
        </bottom>
      </border>
    </dxf>
    <dxf>
      <font>
        <b/>
        <i val="0"/>
      </font>
    </dxf>
    <dxf>
      <fill>
        <patternFill>
          <bgColor indexed="42"/>
        </patternFill>
      </fill>
      <border>
        <left style="thin">
          <color indexed="57"/>
        </left>
        <right style="thin">
          <color indexed="57"/>
        </right>
        <top style="thin">
          <color indexed="57"/>
        </top>
        <bottom style="thin">
          <color indexed="57"/>
        </bottom>
      </border>
    </dxf>
    <dxf>
      <font>
        <b/>
        <i val="0"/>
      </font>
    </dxf>
    <dxf>
      <fill>
        <patternFill>
          <bgColor indexed="42"/>
        </patternFill>
      </fill>
      <border>
        <left style="thin">
          <color indexed="57"/>
        </left>
        <right style="thin">
          <color indexed="57"/>
        </right>
        <top style="thin">
          <color indexed="57"/>
        </top>
        <bottom style="thin">
          <color indexed="57"/>
        </bottom>
      </border>
    </dxf>
    <dxf>
      <fill>
        <patternFill>
          <fgColor indexed="64"/>
          <bgColor theme="6"/>
        </patternFill>
      </fill>
      <border>
        <left/>
        <right/>
        <top/>
        <bottom/>
      </border>
    </dxf>
    <dxf>
      <fill>
        <patternFill>
          <bgColor indexed="42"/>
        </patternFill>
      </fill>
      <border>
        <left style="thin">
          <color indexed="57"/>
        </left>
        <right style="thin">
          <color indexed="57"/>
        </right>
        <top style="thin">
          <color indexed="57"/>
        </top>
        <bottom style="thin">
          <color indexed="57"/>
        </bottom>
      </border>
    </dxf>
    <dxf>
      <fill>
        <patternFill>
          <bgColor rgb="FFCCFFCC"/>
        </patternFill>
      </fill>
      <border>
        <left style="thin">
          <color rgb="FF339966"/>
        </left>
        <right style="thin">
          <color rgb="FFFFFFFF"/>
        </right>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P36"/>
  <sheetViews>
    <sheetView showGridLines="0" tabSelected="1" zoomScalePageLayoutView="0" workbookViewId="0" topLeftCell="A1">
      <selection activeCell="D4" sqref="D4:J4"/>
    </sheetView>
  </sheetViews>
  <sheetFormatPr defaultColWidth="0" defaultRowHeight="15.75" customHeight="1" zeroHeight="1"/>
  <cols>
    <col min="1" max="1" width="3.00390625" style="3" customWidth="1"/>
    <col min="2" max="2" width="7.28125" style="3" customWidth="1"/>
    <col min="3" max="3" width="8.8515625" style="3" customWidth="1"/>
    <col min="4" max="4" width="3.28125" style="3" customWidth="1"/>
    <col min="5" max="5" width="7.28125" style="3" customWidth="1"/>
    <col min="6" max="6" width="6.8515625" style="3" customWidth="1"/>
    <col min="7" max="7" width="5.421875" style="3" customWidth="1"/>
    <col min="8" max="8" width="4.00390625" style="3" customWidth="1"/>
    <col min="9" max="9" width="4.140625" style="3" customWidth="1"/>
    <col min="10" max="10" width="4.00390625" style="3" customWidth="1"/>
    <col min="11" max="11" width="3.8515625" style="3" customWidth="1"/>
    <col min="12" max="12" width="6.7109375" style="3" customWidth="1"/>
    <col min="13" max="13" width="8.8515625" style="3" customWidth="1"/>
    <col min="14" max="14" width="17.57421875" style="3" customWidth="1"/>
    <col min="15" max="15" width="4.8515625" style="3" hidden="1" customWidth="1"/>
    <col min="16" max="16" width="0.13671875" style="3" customWidth="1"/>
    <col min="17" max="16384" width="0" style="3" hidden="1" customWidth="1"/>
  </cols>
  <sheetData>
    <row r="1" s="39" customFormat="1" ht="49.5" customHeight="1"/>
    <row r="2" spans="4:16" ht="15.75" customHeight="1">
      <c r="D2" s="63" t="s">
        <v>0</v>
      </c>
      <c r="E2" s="63"/>
      <c r="F2" s="63"/>
      <c r="G2" s="63"/>
      <c r="H2" s="63"/>
      <c r="I2" s="63"/>
      <c r="J2" s="63"/>
      <c r="K2" s="67" t="s">
        <v>1</v>
      </c>
      <c r="L2" s="67"/>
      <c r="M2" s="67"/>
      <c r="N2" s="67"/>
      <c r="O2" s="8"/>
      <c r="P2" s="14"/>
    </row>
    <row r="3" spans="4:11" s="39" customFormat="1" ht="9.75" customHeight="1">
      <c r="D3" s="40"/>
      <c r="E3" s="40"/>
      <c r="F3" s="40"/>
      <c r="G3" s="41"/>
      <c r="H3" s="41"/>
      <c r="I3" s="41"/>
      <c r="J3" s="42"/>
      <c r="K3" s="42"/>
    </row>
    <row r="4" spans="4:14" ht="15.75" customHeight="1">
      <c r="D4" s="63"/>
      <c r="E4" s="63"/>
      <c r="F4" s="63"/>
      <c r="G4" s="63"/>
      <c r="H4" s="63"/>
      <c r="I4" s="63"/>
      <c r="J4" s="63"/>
      <c r="K4" s="67" t="s">
        <v>2</v>
      </c>
      <c r="L4" s="67"/>
      <c r="M4" s="67"/>
      <c r="N4" s="67"/>
    </row>
    <row r="5" spans="5:15" s="39" customFormat="1" ht="9.75" customHeight="1">
      <c r="E5" s="43"/>
      <c r="F5" s="43"/>
      <c r="G5" s="43"/>
      <c r="H5" s="43"/>
      <c r="I5" s="44"/>
      <c r="J5" s="44"/>
      <c r="K5" s="44"/>
      <c r="L5" s="45"/>
      <c r="M5" s="45"/>
      <c r="N5" s="45"/>
      <c r="O5" s="45"/>
    </row>
    <row r="6" spans="4:14" ht="15.75">
      <c r="D6" s="63"/>
      <c r="E6" s="63"/>
      <c r="F6" s="63"/>
      <c r="G6" s="63"/>
      <c r="H6" s="63"/>
      <c r="I6" s="63"/>
      <c r="J6" s="63"/>
      <c r="K6" s="67" t="s">
        <v>3</v>
      </c>
      <c r="L6" s="67"/>
      <c r="M6" s="67"/>
      <c r="N6" s="67"/>
    </row>
    <row r="7" s="39" customFormat="1" ht="4.5" customHeight="1"/>
    <row r="8" spans="7:11" s="39" customFormat="1" ht="30" customHeight="1">
      <c r="G8" s="7"/>
      <c r="H8" s="69"/>
      <c r="I8" s="69"/>
      <c r="J8" s="46"/>
      <c r="K8" s="46"/>
    </row>
    <row r="9" ht="99.75" customHeight="1"/>
    <row r="10" spans="1:16" ht="24" customHeight="1">
      <c r="A10" s="6"/>
      <c r="B10" s="68" t="s">
        <v>4</v>
      </c>
      <c r="C10" s="68"/>
      <c r="D10" s="68"/>
      <c r="E10" s="68"/>
      <c r="F10" s="68"/>
      <c r="G10" s="68"/>
      <c r="H10" s="68"/>
      <c r="I10" s="68"/>
      <c r="J10" s="68"/>
      <c r="K10" s="68"/>
      <c r="L10" s="68"/>
      <c r="M10" s="68"/>
      <c r="N10" s="68"/>
      <c r="O10" s="6"/>
      <c r="P10" s="6"/>
    </row>
    <row r="11" ht="6.75" customHeight="1"/>
    <row r="12" spans="2:12" ht="15.75" customHeight="1">
      <c r="B12"/>
      <c r="C12"/>
      <c r="D12"/>
      <c r="F12" s="4" t="s">
        <v>6</v>
      </c>
      <c r="G12" s="9"/>
      <c r="H12" s="66" t="s">
        <v>5</v>
      </c>
      <c r="I12" s="66"/>
      <c r="J12" s="66"/>
      <c r="K12" s="66"/>
      <c r="L12" s="66"/>
    </row>
    <row r="13" ht="15.75" customHeight="1"/>
    <row r="14" ht="15.75" customHeight="1"/>
    <row r="15" ht="15.75" customHeight="1"/>
    <row r="16" s="1" customFormat="1" ht="17.25" customHeight="1">
      <c r="G16" s="2"/>
    </row>
    <row r="17" spans="2:14" s="1" customFormat="1" ht="15" customHeight="1">
      <c r="B17" s="64" t="s">
        <v>42</v>
      </c>
      <c r="C17" s="64"/>
      <c r="D17" s="64"/>
      <c r="E17" s="64"/>
      <c r="F17" s="65"/>
      <c r="G17" s="65"/>
      <c r="H17" s="65"/>
      <c r="I17" s="65"/>
      <c r="J17" s="65"/>
      <c r="K17" s="65"/>
      <c r="L17" s="65"/>
      <c r="M17" s="65"/>
      <c r="N17" s="65"/>
    </row>
    <row r="18" spans="2:14" ht="15.75" customHeight="1">
      <c r="B18" s="71"/>
      <c r="C18" s="71"/>
      <c r="D18" s="71"/>
      <c r="E18" s="71"/>
      <c r="F18" s="71"/>
      <c r="G18" s="71"/>
      <c r="H18" s="71"/>
      <c r="I18" s="71"/>
      <c r="J18" s="71"/>
      <c r="K18" s="71"/>
      <c r="L18" s="71"/>
      <c r="M18" s="71"/>
      <c r="N18" s="71"/>
    </row>
    <row r="19" spans="2:14" ht="15.75" customHeight="1">
      <c r="B19" s="72"/>
      <c r="C19" s="72"/>
      <c r="D19" s="72"/>
      <c r="E19" s="72"/>
      <c r="F19" s="72"/>
      <c r="G19" s="72"/>
      <c r="H19" s="72"/>
      <c r="I19" s="72"/>
      <c r="J19" s="72"/>
      <c r="K19" s="72"/>
      <c r="L19" s="72"/>
      <c r="M19" s="72"/>
      <c r="N19" s="72"/>
    </row>
    <row r="20" spans="2:14" ht="15.75" customHeight="1">
      <c r="B20" s="71"/>
      <c r="C20" s="71"/>
      <c r="D20" s="71"/>
      <c r="E20" s="71"/>
      <c r="F20" s="71"/>
      <c r="G20" s="71"/>
      <c r="H20" s="71"/>
      <c r="I20" s="71"/>
      <c r="J20" s="71"/>
      <c r="K20" s="71"/>
      <c r="L20" s="71"/>
      <c r="M20" s="71"/>
      <c r="N20" s="71"/>
    </row>
    <row r="21" spans="2:14" ht="15.75" customHeight="1">
      <c r="B21" s="71"/>
      <c r="C21" s="71"/>
      <c r="D21" s="71"/>
      <c r="E21" s="71"/>
      <c r="F21" s="71"/>
      <c r="G21" s="71"/>
      <c r="H21" s="71"/>
      <c r="I21" s="71"/>
      <c r="J21" s="71"/>
      <c r="K21" s="71"/>
      <c r="L21" s="71"/>
      <c r="M21" s="71"/>
      <c r="N21" s="71"/>
    </row>
    <row r="22" spans="2:14" ht="15.75" customHeight="1">
      <c r="B22" s="71"/>
      <c r="C22" s="71"/>
      <c r="D22" s="71"/>
      <c r="E22" s="71"/>
      <c r="F22" s="71"/>
      <c r="G22" s="71"/>
      <c r="H22" s="71"/>
      <c r="I22" s="71"/>
      <c r="J22" s="71"/>
      <c r="K22" s="71"/>
      <c r="L22" s="71"/>
      <c r="M22" s="71"/>
      <c r="N22" s="71"/>
    </row>
    <row r="23" spans="2:14" ht="15.75" customHeight="1">
      <c r="B23" s="71"/>
      <c r="C23" s="71"/>
      <c r="D23" s="71"/>
      <c r="E23" s="71"/>
      <c r="F23" s="71"/>
      <c r="G23" s="71"/>
      <c r="H23" s="71"/>
      <c r="I23" s="71"/>
      <c r="J23" s="71"/>
      <c r="K23" s="71"/>
      <c r="L23" s="71"/>
      <c r="M23" s="71"/>
      <c r="N23" s="71"/>
    </row>
    <row r="24" ht="15.75" customHeight="1"/>
    <row r="25" ht="15.75"/>
    <row r="26" ht="15.75"/>
    <row r="27" ht="15.75"/>
    <row r="28" ht="15.75"/>
    <row r="29" spans="2:14" ht="15.75">
      <c r="B29" s="13" t="s">
        <v>11</v>
      </c>
      <c r="C29" s="13"/>
      <c r="D29" s="13"/>
      <c r="E29" s="13"/>
      <c r="F29" s="13"/>
      <c r="G29" s="9"/>
      <c r="H29" s="3" t="s">
        <v>7</v>
      </c>
      <c r="I29" s="9"/>
      <c r="J29" s="3" t="s">
        <v>8</v>
      </c>
      <c r="K29" s="9"/>
      <c r="L29" s="5" t="s">
        <v>12</v>
      </c>
      <c r="M29" s="9"/>
      <c r="N29" s="12" t="str">
        <f>CONCATENATE("/",G12)</f>
        <v>/</v>
      </c>
    </row>
    <row r="30" ht="4.5" customHeight="1"/>
    <row r="31" ht="15.75">
      <c r="B31" s="3" t="s">
        <v>13</v>
      </c>
    </row>
    <row r="32" ht="44.25" customHeight="1"/>
    <row r="33" ht="15.75"/>
    <row r="34" ht="15.75"/>
    <row r="35" spans="2:16" ht="15.75">
      <c r="B35" s="70"/>
      <c r="C35" s="70"/>
      <c r="D35" s="70"/>
      <c r="E35" s="70"/>
      <c r="M35" s="10"/>
      <c r="N35" s="10"/>
      <c r="O35" s="10"/>
      <c r="P35" s="11"/>
    </row>
    <row r="36" spans="2:13" ht="21" customHeight="1">
      <c r="B36" s="3" t="s">
        <v>9</v>
      </c>
      <c r="M36" s="3" t="s">
        <v>10</v>
      </c>
    </row>
    <row r="37" ht="15.75"/>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sheetData>
  <sheetProtection password="85C5" sheet="1"/>
  <mergeCells count="18">
    <mergeCell ref="H8:I8"/>
    <mergeCell ref="B35:E35"/>
    <mergeCell ref="B18:N18"/>
    <mergeCell ref="B19:N19"/>
    <mergeCell ref="B20:N20"/>
    <mergeCell ref="B21:N21"/>
    <mergeCell ref="B22:N22"/>
    <mergeCell ref="B23:N23"/>
    <mergeCell ref="D2:J2"/>
    <mergeCell ref="B17:E17"/>
    <mergeCell ref="F17:N17"/>
    <mergeCell ref="H12:L12"/>
    <mergeCell ref="K2:N2"/>
    <mergeCell ref="K4:N4"/>
    <mergeCell ref="D4:J4"/>
    <mergeCell ref="K6:N6"/>
    <mergeCell ref="D6:J6"/>
    <mergeCell ref="B10:N10"/>
  </mergeCells>
  <conditionalFormatting sqref="G12 M29 G29 K29 I29">
    <cfRule type="cellIs" priority="3" dxfId="36" operator="equal" stopIfTrue="1">
      <formula>0</formula>
    </cfRule>
  </conditionalFormatting>
  <conditionalFormatting sqref="D2 D4 D6">
    <cfRule type="cellIs" priority="4" dxfId="34" operator="equal" stopIfTrue="1">
      <formula>0</formula>
    </cfRule>
  </conditionalFormatting>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P245"/>
  <sheetViews>
    <sheetView zoomScalePageLayoutView="0" workbookViewId="0" topLeftCell="A1">
      <selection activeCell="E7" sqref="E7:O7"/>
    </sheetView>
  </sheetViews>
  <sheetFormatPr defaultColWidth="0" defaultRowHeight="0" customHeight="1" zeroHeight="1"/>
  <cols>
    <col min="1" max="1" width="3.28125" style="0" bestFit="1" customWidth="1"/>
    <col min="2" max="2" width="4.140625" style="0" customWidth="1"/>
    <col min="3" max="3" width="8.00390625" style="0" customWidth="1"/>
    <col min="4" max="4" width="8.28125" style="0" customWidth="1"/>
    <col min="5" max="5" width="6.28125" style="0" customWidth="1"/>
    <col min="6" max="6" width="5.28125" style="0" customWidth="1"/>
    <col min="7" max="7" width="5.57421875" style="0" customWidth="1"/>
    <col min="8" max="8" width="7.00390625" style="0" customWidth="1"/>
    <col min="9" max="9" width="6.00390625" style="0" customWidth="1"/>
    <col min="10" max="10" width="6.8515625" style="0" customWidth="1"/>
    <col min="11" max="11" width="5.421875" style="0" customWidth="1"/>
    <col min="12" max="12" width="7.57421875" style="0" customWidth="1"/>
    <col min="13" max="13" width="5.57421875" style="0" customWidth="1"/>
    <col min="14" max="14" width="6.140625" style="0" customWidth="1"/>
    <col min="15" max="15" width="6.8515625" style="0" customWidth="1"/>
    <col min="16" max="16" width="4.28125" style="0" customWidth="1"/>
    <col min="17" max="16384" width="0" style="0" hidden="1" customWidth="1"/>
  </cols>
  <sheetData>
    <row r="1" spans="1:15" ht="49.5" customHeight="1">
      <c r="A1" s="80" t="s">
        <v>14</v>
      </c>
      <c r="B1" s="80"/>
      <c r="C1" s="80"/>
      <c r="D1" s="80"/>
      <c r="E1" s="80"/>
      <c r="F1" s="80"/>
      <c r="G1" s="80"/>
      <c r="H1" s="80"/>
      <c r="I1" s="80"/>
      <c r="J1" s="80"/>
      <c r="K1" s="80"/>
      <c r="L1" s="80"/>
      <c r="M1" s="80"/>
      <c r="N1" s="80"/>
      <c r="O1" s="80"/>
    </row>
    <row r="2" spans="1:14" ht="21" customHeight="1">
      <c r="A2" s="15">
        <v>0</v>
      </c>
      <c r="B2" s="15" t="s">
        <v>15</v>
      </c>
      <c r="C2" s="15"/>
      <c r="D2" s="15"/>
      <c r="E2" s="15"/>
      <c r="F2" s="15"/>
      <c r="G2" s="15" t="s">
        <v>16</v>
      </c>
      <c r="H2" s="16"/>
      <c r="I2" s="17" t="s">
        <v>17</v>
      </c>
      <c r="J2" s="16"/>
      <c r="L2" s="12" t="s">
        <v>41</v>
      </c>
      <c r="M2" s="15"/>
      <c r="N2" s="18">
        <f>SUM(H2,J2)</f>
        <v>0</v>
      </c>
    </row>
    <row r="3" spans="1:14" ht="21" customHeight="1">
      <c r="A3" s="15">
        <v>1</v>
      </c>
      <c r="B3" s="12" t="s">
        <v>185</v>
      </c>
      <c r="C3" s="15"/>
      <c r="D3" s="15"/>
      <c r="E3" s="15"/>
      <c r="F3" s="15"/>
      <c r="G3" s="15" t="s">
        <v>16</v>
      </c>
      <c r="H3" s="16"/>
      <c r="I3" s="17" t="s">
        <v>17</v>
      </c>
      <c r="J3" s="16"/>
      <c r="L3" s="12" t="s">
        <v>41</v>
      </c>
      <c r="M3" s="15"/>
      <c r="N3" s="18">
        <f>SUM(H3,J3)</f>
        <v>0</v>
      </c>
    </row>
    <row r="4" spans="1:14" ht="21" customHeight="1">
      <c r="A4" s="15">
        <v>2</v>
      </c>
      <c r="B4" s="12" t="s">
        <v>186</v>
      </c>
      <c r="C4" s="15"/>
      <c r="D4" s="15"/>
      <c r="E4" s="15"/>
      <c r="F4" s="15"/>
      <c r="G4" s="15" t="s">
        <v>16</v>
      </c>
      <c r="H4" s="16"/>
      <c r="I4" s="17" t="s">
        <v>17</v>
      </c>
      <c r="J4" s="16"/>
      <c r="L4" s="12" t="s">
        <v>41</v>
      </c>
      <c r="M4" s="15"/>
      <c r="N4" s="18">
        <f>SUM(H4,J4)</f>
        <v>0</v>
      </c>
    </row>
    <row r="5" spans="1:15" ht="21" customHeight="1">
      <c r="A5" s="15">
        <v>3</v>
      </c>
      <c r="B5" s="15" t="s">
        <v>195</v>
      </c>
      <c r="C5" s="15"/>
      <c r="D5" s="15"/>
      <c r="E5" s="15"/>
      <c r="F5" s="18"/>
      <c r="G5" s="15"/>
      <c r="I5" s="18"/>
      <c r="J5" s="15"/>
      <c r="L5" s="12" t="s">
        <v>41</v>
      </c>
      <c r="M5" s="15"/>
      <c r="N5" s="18">
        <f>N3-N4</f>
        <v>0</v>
      </c>
      <c r="O5" s="48"/>
    </row>
    <row r="6" spans="1:14" ht="21" customHeight="1">
      <c r="A6" s="15">
        <v>4</v>
      </c>
      <c r="B6" s="12" t="s">
        <v>187</v>
      </c>
      <c r="C6" s="15"/>
      <c r="D6" s="15"/>
      <c r="E6" s="15"/>
      <c r="F6" s="15"/>
      <c r="G6" s="15" t="s">
        <v>16</v>
      </c>
      <c r="H6" s="16"/>
      <c r="I6" s="17" t="s">
        <v>17</v>
      </c>
      <c r="J6" s="16"/>
      <c r="L6" s="12" t="s">
        <v>41</v>
      </c>
      <c r="M6" s="15"/>
      <c r="N6" s="18">
        <f>SUM(H6,J6)</f>
        <v>0</v>
      </c>
    </row>
    <row r="7" spans="1:15" ht="21" customHeight="1">
      <c r="A7" s="15"/>
      <c r="B7" s="15" t="s">
        <v>18</v>
      </c>
      <c r="C7" s="15"/>
      <c r="D7" s="15"/>
      <c r="E7" s="78"/>
      <c r="F7" s="78"/>
      <c r="G7" s="78"/>
      <c r="H7" s="78"/>
      <c r="I7" s="78"/>
      <c r="J7" s="78"/>
      <c r="K7" s="78"/>
      <c r="L7" s="78"/>
      <c r="M7" s="78"/>
      <c r="N7" s="78"/>
      <c r="O7" s="78"/>
    </row>
    <row r="8" spans="1:14" ht="21" customHeight="1">
      <c r="A8" s="15">
        <v>5</v>
      </c>
      <c r="B8" s="15" t="s">
        <v>19</v>
      </c>
      <c r="C8" s="15"/>
      <c r="D8" s="15"/>
      <c r="E8" s="15"/>
      <c r="F8" s="15"/>
      <c r="G8" s="15" t="s">
        <v>16</v>
      </c>
      <c r="H8" s="16"/>
      <c r="I8" s="17" t="s">
        <v>17</v>
      </c>
      <c r="J8" s="16"/>
      <c r="L8" s="12" t="s">
        <v>41</v>
      </c>
      <c r="M8" s="15"/>
      <c r="N8" s="18">
        <f>SUM(H8,J8)</f>
        <v>0</v>
      </c>
    </row>
    <row r="9" spans="1:15" ht="21" customHeight="1">
      <c r="A9" s="15"/>
      <c r="B9" s="15" t="s">
        <v>20</v>
      </c>
      <c r="C9" s="15"/>
      <c r="D9" s="15"/>
      <c r="E9" s="78"/>
      <c r="F9" s="78"/>
      <c r="G9" s="78"/>
      <c r="H9" s="78"/>
      <c r="I9" s="78"/>
      <c r="J9" s="78"/>
      <c r="K9" s="78"/>
      <c r="L9" s="78"/>
      <c r="M9" s="78"/>
      <c r="N9" s="78"/>
      <c r="O9" s="78"/>
    </row>
    <row r="10" spans="1:14" ht="21" customHeight="1">
      <c r="A10" s="15">
        <v>6</v>
      </c>
      <c r="B10" s="12" t="s">
        <v>188</v>
      </c>
      <c r="C10" s="15"/>
      <c r="D10" s="15"/>
      <c r="E10" s="15"/>
      <c r="F10" s="15"/>
      <c r="G10" s="15" t="s">
        <v>16</v>
      </c>
      <c r="H10" s="16"/>
      <c r="I10" s="17" t="s">
        <v>17</v>
      </c>
      <c r="J10" s="16"/>
      <c r="L10" s="12" t="s">
        <v>41</v>
      </c>
      <c r="M10" s="15"/>
      <c r="N10" s="18">
        <f>SUM(H10,J10)</f>
        <v>0</v>
      </c>
    </row>
    <row r="11" spans="1:14" ht="21" customHeight="1">
      <c r="A11" s="15">
        <v>7</v>
      </c>
      <c r="B11" s="12" t="s">
        <v>189</v>
      </c>
      <c r="C11" s="15"/>
      <c r="D11" s="15"/>
      <c r="E11" s="15"/>
      <c r="F11" s="15"/>
      <c r="G11" s="15" t="s">
        <v>16</v>
      </c>
      <c r="H11" s="16"/>
      <c r="I11" s="17" t="s">
        <v>17</v>
      </c>
      <c r="J11" s="16"/>
      <c r="L11" s="12" t="s">
        <v>41</v>
      </c>
      <c r="M11" s="15"/>
      <c r="N11" s="18">
        <f>SUM(H11,J11)</f>
        <v>0</v>
      </c>
    </row>
    <row r="12" spans="1:14" ht="21" customHeight="1">
      <c r="A12" s="15"/>
      <c r="C12" s="15" t="s">
        <v>21</v>
      </c>
      <c r="D12" s="15"/>
      <c r="E12" s="15"/>
      <c r="F12" s="15"/>
      <c r="G12" s="15" t="s">
        <v>16</v>
      </c>
      <c r="H12" s="16"/>
      <c r="I12" s="17" t="s">
        <v>17</v>
      </c>
      <c r="J12" s="16"/>
      <c r="L12" s="12" t="s">
        <v>41</v>
      </c>
      <c r="M12" s="15"/>
      <c r="N12" s="18">
        <f>SUM(H12,J12)</f>
        <v>0</v>
      </c>
    </row>
    <row r="13" spans="1:14" ht="21" customHeight="1">
      <c r="A13" s="15">
        <v>8</v>
      </c>
      <c r="B13" s="15" t="s">
        <v>196</v>
      </c>
      <c r="C13" s="15"/>
      <c r="D13" s="15"/>
      <c r="E13" s="15"/>
      <c r="F13" s="15"/>
      <c r="G13" s="15"/>
      <c r="H13" s="15"/>
      <c r="I13" s="15"/>
      <c r="J13" s="15"/>
      <c r="K13" s="15"/>
      <c r="L13" s="12" t="s">
        <v>41</v>
      </c>
      <c r="M13" s="15"/>
      <c r="N13" s="18">
        <f>SUM(N3,N6,N10)-SUM(N4,N8,N11,N12)</f>
        <v>0</v>
      </c>
    </row>
    <row r="14" spans="1:14" ht="21" customHeight="1">
      <c r="A14" s="15">
        <v>9</v>
      </c>
      <c r="B14" s="12" t="s">
        <v>183</v>
      </c>
      <c r="C14" s="15"/>
      <c r="D14" s="15"/>
      <c r="E14" s="15"/>
      <c r="F14" s="15"/>
      <c r="G14" s="17" t="s">
        <v>16</v>
      </c>
      <c r="H14" s="18">
        <f>SUM(H2,H3,H6,H10)-SUM(H4,H8,H11,H12)</f>
        <v>0</v>
      </c>
      <c r="I14" s="17" t="s">
        <v>17</v>
      </c>
      <c r="J14" s="18">
        <f>SUM(J2,J3,J6,J10)-SUM(J4,J8,J11,J12)</f>
        <v>0</v>
      </c>
      <c r="K14" s="15"/>
      <c r="L14" s="12" t="s">
        <v>41</v>
      </c>
      <c r="M14" s="15"/>
      <c r="N14" s="18">
        <f>SUM(H14,J14)</f>
        <v>0</v>
      </c>
    </row>
    <row r="15" spans="1:15" ht="11.25" customHeight="1">
      <c r="A15" s="15"/>
      <c r="B15" s="15"/>
      <c r="C15" s="15"/>
      <c r="D15" s="15"/>
      <c r="E15" s="15"/>
      <c r="F15" s="15"/>
      <c r="G15" s="15"/>
      <c r="H15" s="15"/>
      <c r="I15" s="15"/>
      <c r="J15" s="15"/>
      <c r="K15" s="15"/>
      <c r="L15" s="15"/>
      <c r="M15" s="15"/>
      <c r="N15" s="15"/>
      <c r="O15" s="15"/>
    </row>
    <row r="16" spans="1:15" ht="21.75" customHeight="1">
      <c r="A16" s="15"/>
      <c r="B16" s="15" t="s">
        <v>43</v>
      </c>
      <c r="C16" s="15"/>
      <c r="D16" s="15"/>
      <c r="E16" s="15"/>
      <c r="F16" s="15"/>
      <c r="G16" s="25" t="s">
        <v>44</v>
      </c>
      <c r="H16" s="26"/>
      <c r="I16" s="30">
        <f>IF($N$14=0,0%,H16/$N$14)</f>
        <v>0</v>
      </c>
      <c r="J16" s="25" t="s">
        <v>45</v>
      </c>
      <c r="K16" s="26"/>
      <c r="L16" s="30">
        <f>IF($N$14=0,0%,K16/$N$14)</f>
        <v>0</v>
      </c>
      <c r="M16" s="25" t="s">
        <v>46</v>
      </c>
      <c r="N16" s="16"/>
      <c r="O16" s="30">
        <f>IF($N$14=0,0%,N16/$N$14)</f>
        <v>0</v>
      </c>
    </row>
    <row r="17" spans="1:15" ht="21" customHeight="1">
      <c r="A17" s="15"/>
      <c r="B17" s="15"/>
      <c r="C17" s="15"/>
      <c r="D17" s="15"/>
      <c r="E17" s="15"/>
      <c r="F17" s="15"/>
      <c r="G17" s="25" t="s">
        <v>47</v>
      </c>
      <c r="H17" s="26"/>
      <c r="I17" s="30">
        <f>IF($N$14=0,0%,H17/$N$14)</f>
        <v>0</v>
      </c>
      <c r="J17" s="25" t="s">
        <v>48</v>
      </c>
      <c r="K17" s="26"/>
      <c r="L17" s="30">
        <f>IF($N$14=0,0%,K17/$N$14)</f>
        <v>0</v>
      </c>
      <c r="M17" s="25" t="s">
        <v>49</v>
      </c>
      <c r="N17" s="16"/>
      <c r="O17" s="30">
        <f>IF($N$14=0,0%,N17/$N$14)</f>
        <v>0</v>
      </c>
    </row>
    <row r="18" spans="1:14" ht="21" customHeight="1">
      <c r="A18" s="15"/>
      <c r="B18" s="15" t="s">
        <v>50</v>
      </c>
      <c r="C18" s="15"/>
      <c r="D18" s="15"/>
      <c r="E18" s="15"/>
      <c r="F18" s="81">
        <f>(6*H16+12*K16+14*N16+18*H17+65*K17+80*N17)/IF(H16+K16+N16+H17+K17+N17=0,1,SUM(H16,K16,N16,H17,K17,N17))</f>
        <v>0</v>
      </c>
      <c r="G18" s="81"/>
      <c r="H18" s="15" t="s">
        <v>7</v>
      </c>
      <c r="I18" s="28">
        <f>SUMPRODUCT({6;12;14;18;65;80},{1;2;3;4;5;6})</f>
        <v>949</v>
      </c>
      <c r="J18" s="15"/>
      <c r="L18" s="12"/>
      <c r="M18" s="15"/>
      <c r="N18" s="18"/>
    </row>
    <row r="19" spans="1:15" ht="10.5" customHeight="1">
      <c r="A19" s="15"/>
      <c r="B19" s="15"/>
      <c r="C19" s="15"/>
      <c r="D19" s="15"/>
      <c r="E19" s="15"/>
      <c r="F19" s="15"/>
      <c r="G19" s="15"/>
      <c r="H19" s="15"/>
      <c r="I19" s="15"/>
      <c r="J19" s="15"/>
      <c r="K19" s="15"/>
      <c r="L19" s="15"/>
      <c r="M19" s="15"/>
      <c r="N19" s="15"/>
      <c r="O19" s="15"/>
    </row>
    <row r="20" spans="1:15" ht="21" customHeight="1">
      <c r="A20" s="15">
        <v>10</v>
      </c>
      <c r="B20" s="12" t="s">
        <v>184</v>
      </c>
      <c r="C20" s="15"/>
      <c r="D20" s="15"/>
      <c r="E20" s="15"/>
      <c r="F20" s="15"/>
      <c r="G20" s="15"/>
      <c r="H20" s="15"/>
      <c r="I20" s="15"/>
      <c r="J20" s="19">
        <f>SUM(J21:J24)</f>
        <v>0</v>
      </c>
      <c r="L20" s="15" t="s">
        <v>22</v>
      </c>
      <c r="M20" s="15"/>
      <c r="N20" s="15"/>
      <c r="O20" s="15"/>
    </row>
    <row r="21" spans="1:15" ht="21" customHeight="1">
      <c r="A21" s="15"/>
      <c r="B21" s="15"/>
      <c r="C21" s="15" t="s">
        <v>23</v>
      </c>
      <c r="D21" s="15"/>
      <c r="E21" s="15"/>
      <c r="F21" s="15"/>
      <c r="G21" s="15"/>
      <c r="H21" s="15"/>
      <c r="I21" s="15"/>
      <c r="J21" s="16"/>
      <c r="L21" s="15"/>
      <c r="M21" s="15"/>
      <c r="N21" s="15"/>
      <c r="O21" s="15"/>
    </row>
    <row r="22" spans="1:15" ht="21" customHeight="1">
      <c r="A22" s="15"/>
      <c r="B22" s="15"/>
      <c r="C22" s="15" t="s">
        <v>24</v>
      </c>
      <c r="D22" s="15"/>
      <c r="E22" s="15"/>
      <c r="F22" s="15"/>
      <c r="G22" s="15"/>
      <c r="H22" s="15"/>
      <c r="I22" s="15"/>
      <c r="J22" s="16"/>
      <c r="L22" s="15"/>
      <c r="M22" s="15"/>
      <c r="N22" s="15"/>
      <c r="O22" s="15"/>
    </row>
    <row r="23" spans="1:15" ht="21" customHeight="1">
      <c r="A23" s="15"/>
      <c r="B23" s="15"/>
      <c r="C23" s="15" t="s">
        <v>25</v>
      </c>
      <c r="D23" s="15"/>
      <c r="E23" s="15"/>
      <c r="F23" s="15"/>
      <c r="G23" s="15"/>
      <c r="H23" s="15"/>
      <c r="I23" s="15"/>
      <c r="J23" s="16"/>
      <c r="L23" s="15"/>
      <c r="M23" s="15"/>
      <c r="N23" s="15"/>
      <c r="O23" s="15"/>
    </row>
    <row r="24" spans="1:15" ht="21" customHeight="1">
      <c r="A24" s="15"/>
      <c r="B24" s="15"/>
      <c r="C24" s="15" t="s">
        <v>55</v>
      </c>
      <c r="D24" s="15"/>
      <c r="E24" s="15"/>
      <c r="F24" s="15"/>
      <c r="G24" s="15"/>
      <c r="H24" s="15"/>
      <c r="I24" s="15"/>
      <c r="J24" s="16"/>
      <c r="L24" s="15"/>
      <c r="M24" s="15"/>
      <c r="N24" s="15"/>
      <c r="O24" s="15"/>
    </row>
    <row r="25" spans="1:15" ht="21" customHeight="1">
      <c r="A25" s="15">
        <v>11</v>
      </c>
      <c r="B25" s="12" t="s">
        <v>190</v>
      </c>
      <c r="C25" s="15"/>
      <c r="D25" s="15"/>
      <c r="F25" s="15"/>
      <c r="H25" s="16"/>
      <c r="I25" s="13" t="s">
        <v>191</v>
      </c>
      <c r="J25" s="15"/>
      <c r="L25" s="15"/>
      <c r="M25" s="16"/>
      <c r="N25" s="15"/>
      <c r="O25" s="48">
        <f>SUM(H25,M25)</f>
        <v>0</v>
      </c>
    </row>
    <row r="26" spans="1:15" ht="18" customHeight="1">
      <c r="A26" s="15"/>
      <c r="B26" s="15"/>
      <c r="C26" s="12" t="s">
        <v>192</v>
      </c>
      <c r="D26" s="15"/>
      <c r="E26" s="15"/>
      <c r="F26" s="16"/>
      <c r="H26" s="12" t="s">
        <v>193</v>
      </c>
      <c r="I26" s="15"/>
      <c r="K26" s="16"/>
      <c r="L26" s="12" t="s">
        <v>194</v>
      </c>
      <c r="M26" s="16"/>
      <c r="O26" s="15"/>
    </row>
    <row r="27" spans="1:15" ht="21" customHeight="1">
      <c r="A27" s="15">
        <v>12</v>
      </c>
      <c r="B27" s="15" t="s">
        <v>51</v>
      </c>
      <c r="C27" s="15"/>
      <c r="D27" s="15"/>
      <c r="E27" s="15"/>
      <c r="F27" s="15"/>
      <c r="G27" s="29"/>
      <c r="H27" s="56"/>
      <c r="I27" s="15"/>
      <c r="J27" s="15"/>
      <c r="L27" s="15"/>
      <c r="M27" s="15"/>
      <c r="N27" s="15"/>
      <c r="O27" s="15"/>
    </row>
    <row r="28" spans="1:15" ht="21" customHeight="1">
      <c r="A28" s="15"/>
      <c r="B28" s="12" t="s">
        <v>52</v>
      </c>
      <c r="C28" s="15"/>
      <c r="D28" s="15"/>
      <c r="E28" s="15"/>
      <c r="F28" s="15"/>
      <c r="H28" s="16"/>
      <c r="I28" s="15" t="s">
        <v>53</v>
      </c>
      <c r="K28" s="16"/>
      <c r="L28" s="27" t="s">
        <v>54</v>
      </c>
      <c r="M28" s="15"/>
      <c r="N28" s="15"/>
      <c r="O28" s="15"/>
    </row>
    <row r="29" spans="1:15" ht="95.25" customHeight="1">
      <c r="A29" s="15"/>
      <c r="B29" s="15"/>
      <c r="C29" s="15"/>
      <c r="D29" s="15"/>
      <c r="E29" s="15"/>
      <c r="F29" s="15"/>
      <c r="G29" s="15"/>
      <c r="H29" s="15"/>
      <c r="I29" s="15"/>
      <c r="J29" s="15"/>
      <c r="K29" s="15"/>
      <c r="L29" s="15"/>
      <c r="M29" s="15"/>
      <c r="N29" s="15"/>
      <c r="O29" s="15"/>
    </row>
    <row r="30" spans="1:15" ht="21.75" customHeight="1">
      <c r="A30" s="79" t="s">
        <v>58</v>
      </c>
      <c r="B30" s="79"/>
      <c r="C30" s="79"/>
      <c r="D30" s="79"/>
      <c r="E30" s="79"/>
      <c r="F30" s="79"/>
      <c r="G30" s="79"/>
      <c r="H30" s="79"/>
      <c r="I30" s="79"/>
      <c r="J30" s="79"/>
      <c r="K30" s="79"/>
      <c r="L30" s="79"/>
      <c r="M30" s="79"/>
      <c r="N30" s="79"/>
      <c r="O30" s="79"/>
    </row>
    <row r="31" spans="1:15" ht="18" customHeight="1">
      <c r="A31" s="15"/>
      <c r="B31" s="15"/>
      <c r="C31" s="15"/>
      <c r="D31" s="15"/>
      <c r="E31" s="15"/>
      <c r="F31" s="15"/>
      <c r="G31" s="15"/>
      <c r="H31" s="15"/>
      <c r="I31" s="15"/>
      <c r="J31" s="15"/>
      <c r="K31" s="15"/>
      <c r="L31" s="15"/>
      <c r="M31" s="15"/>
      <c r="N31" s="15"/>
      <c r="O31" s="15"/>
    </row>
    <row r="32" spans="1:16" ht="21" customHeight="1">
      <c r="A32" s="15">
        <v>13</v>
      </c>
      <c r="B32" s="24" t="s">
        <v>56</v>
      </c>
      <c r="C32" s="15"/>
      <c r="D32" s="15"/>
      <c r="E32" s="15"/>
      <c r="F32" s="15"/>
      <c r="G32" s="15"/>
      <c r="H32" s="15"/>
      <c r="I32" s="15"/>
      <c r="K32" s="77"/>
      <c r="L32" s="77"/>
      <c r="M32" s="77"/>
      <c r="N32" s="77"/>
      <c r="O32" s="77"/>
      <c r="P32" s="59"/>
    </row>
    <row r="33" spans="1:15" ht="17.25" customHeight="1">
      <c r="A33" s="15"/>
      <c r="B33" s="84"/>
      <c r="C33" s="84"/>
      <c r="D33" s="84"/>
      <c r="E33" s="84"/>
      <c r="F33" s="84"/>
      <c r="G33" s="84"/>
      <c r="H33" s="84"/>
      <c r="I33" s="84"/>
      <c r="J33" s="84"/>
      <c r="K33" s="84"/>
      <c r="L33" s="84"/>
      <c r="M33" s="84"/>
      <c r="N33" s="84"/>
      <c r="O33" s="84"/>
    </row>
    <row r="34" spans="1:15" ht="21" customHeight="1">
      <c r="A34" s="15">
        <v>14</v>
      </c>
      <c r="B34" s="32" t="s">
        <v>57</v>
      </c>
      <c r="C34" s="31"/>
      <c r="D34" s="31"/>
      <c r="E34" s="31"/>
      <c r="F34" s="31"/>
      <c r="G34" s="31"/>
      <c r="H34" s="31"/>
      <c r="I34" s="31"/>
      <c r="J34" s="77"/>
      <c r="K34" s="77"/>
      <c r="L34" s="77"/>
      <c r="M34" s="77"/>
      <c r="N34" s="77"/>
      <c r="O34" s="47"/>
    </row>
    <row r="35" spans="1:15" ht="18" customHeight="1">
      <c r="A35" s="15">
        <v>15</v>
      </c>
      <c r="B35" s="12" t="s">
        <v>197</v>
      </c>
      <c r="C35" s="15"/>
      <c r="D35" s="15"/>
      <c r="E35" s="15"/>
      <c r="F35" s="15"/>
      <c r="G35" s="15"/>
      <c r="H35" s="17" t="s">
        <v>26</v>
      </c>
      <c r="I35" s="16"/>
      <c r="J35" s="17" t="s">
        <v>27</v>
      </c>
      <c r="K35" s="16"/>
      <c r="M35" s="75" t="s">
        <v>41</v>
      </c>
      <c r="N35" s="75"/>
      <c r="O35" s="55">
        <f>SUM(I35,K35)</f>
        <v>0</v>
      </c>
    </row>
    <row r="36" spans="1:15" ht="18" customHeight="1">
      <c r="A36" s="15"/>
      <c r="B36" s="12" t="s">
        <v>198</v>
      </c>
      <c r="C36" s="15"/>
      <c r="D36" s="15"/>
      <c r="E36" s="15"/>
      <c r="F36" s="15"/>
      <c r="G36" s="17"/>
      <c r="I36" s="20"/>
      <c r="J36" s="17"/>
      <c r="L36" s="20"/>
      <c r="M36" s="75"/>
      <c r="N36" s="75"/>
      <c r="O36" s="20"/>
    </row>
    <row r="37" spans="1:15" ht="21" customHeight="1">
      <c r="A37" s="15"/>
      <c r="B37" s="15" t="s">
        <v>26</v>
      </c>
      <c r="C37" s="16"/>
      <c r="D37" s="15" t="s">
        <v>28</v>
      </c>
      <c r="E37" s="20">
        <f>IF(ISERR(C37/$N$14)=TRUE,0%,C37/$N$14)</f>
        <v>0</v>
      </c>
      <c r="F37" s="15" t="s">
        <v>27</v>
      </c>
      <c r="G37" s="16"/>
      <c r="H37" s="15" t="s">
        <v>35</v>
      </c>
      <c r="I37" s="20">
        <f>IF(ISERR(G37/$N$14)=TRUE,0%,G37/$N$14)</f>
        <v>0</v>
      </c>
      <c r="J37" s="76" t="s">
        <v>41</v>
      </c>
      <c r="K37" s="76"/>
      <c r="L37" s="18">
        <f>SUM(C37,G37)</f>
        <v>0</v>
      </c>
      <c r="M37" s="15" t="s">
        <v>28</v>
      </c>
      <c r="N37" s="15"/>
      <c r="O37" s="20">
        <f>IF($N$14=0,0%,L37/$N$14)</f>
        <v>0</v>
      </c>
    </row>
    <row r="38" spans="1:15" ht="18" customHeight="1">
      <c r="A38" s="15">
        <v>16</v>
      </c>
      <c r="B38" s="12" t="s">
        <v>199</v>
      </c>
      <c r="C38" s="15"/>
      <c r="D38" s="15"/>
      <c r="E38" s="15"/>
      <c r="F38" s="15"/>
      <c r="G38" s="15"/>
      <c r="H38" s="17" t="s">
        <v>26</v>
      </c>
      <c r="I38" s="16"/>
      <c r="J38" s="17" t="s">
        <v>27</v>
      </c>
      <c r="K38" s="16"/>
      <c r="M38" s="75" t="s">
        <v>41</v>
      </c>
      <c r="N38" s="75"/>
      <c r="O38" s="55">
        <f>SUM(I38,K38)</f>
        <v>0</v>
      </c>
    </row>
    <row r="39" spans="1:15" ht="18" customHeight="1">
      <c r="A39" s="15"/>
      <c r="B39" s="12" t="s">
        <v>198</v>
      </c>
      <c r="C39" s="15"/>
      <c r="D39" s="15"/>
      <c r="E39" s="15"/>
      <c r="F39" s="15"/>
      <c r="G39" s="17"/>
      <c r="I39" s="20"/>
      <c r="J39" s="17"/>
      <c r="L39" s="20"/>
      <c r="M39" s="75"/>
      <c r="N39" s="75"/>
      <c r="O39" s="20"/>
    </row>
    <row r="40" spans="1:15" ht="21" customHeight="1">
      <c r="A40" s="15"/>
      <c r="B40" s="15" t="s">
        <v>26</v>
      </c>
      <c r="C40" s="16"/>
      <c r="D40" s="15" t="s">
        <v>28</v>
      </c>
      <c r="E40" s="20">
        <f>IF(ISERR(C40/$N$14)=TRUE,0%,C40/$N$14)</f>
        <v>0</v>
      </c>
      <c r="F40" s="15" t="s">
        <v>27</v>
      </c>
      <c r="G40" s="16"/>
      <c r="H40" s="15" t="s">
        <v>35</v>
      </c>
      <c r="I40" s="20">
        <f>IF(ISERR(G40/$N$14)=TRUE,0%,G40/$N$14)</f>
        <v>0</v>
      </c>
      <c r="J40" s="76" t="s">
        <v>41</v>
      </c>
      <c r="K40" s="76"/>
      <c r="L40" s="18">
        <f>SUM(C40,G40)</f>
        <v>0</v>
      </c>
      <c r="M40" s="15" t="s">
        <v>28</v>
      </c>
      <c r="N40" s="15"/>
      <c r="O40" s="20">
        <f>IF($N$14=0,0%,L40/$N$14)</f>
        <v>0</v>
      </c>
    </row>
    <row r="41" spans="1:15" ht="18" customHeight="1">
      <c r="A41" s="15">
        <v>17</v>
      </c>
      <c r="B41" s="12" t="s">
        <v>200</v>
      </c>
      <c r="C41" s="15"/>
      <c r="D41" s="15"/>
      <c r="E41" s="15"/>
      <c r="F41" s="15"/>
      <c r="G41" s="15"/>
      <c r="H41" s="17"/>
      <c r="M41" s="75"/>
      <c r="N41" s="75"/>
      <c r="O41" s="16"/>
    </row>
    <row r="42" spans="1:15" ht="18" customHeight="1">
      <c r="A42" s="15"/>
      <c r="B42" s="12" t="s">
        <v>198</v>
      </c>
      <c r="C42" s="15"/>
      <c r="D42" s="15"/>
      <c r="E42" s="15"/>
      <c r="F42" s="15"/>
      <c r="J42" s="17"/>
      <c r="L42" s="16"/>
      <c r="M42" s="15" t="s">
        <v>28</v>
      </c>
      <c r="O42" s="20">
        <f>IF(ISERR(L42/$N$14)=TRUE,0%,L42/$N$14)</f>
        <v>0</v>
      </c>
    </row>
    <row r="43" spans="1:15" ht="18" customHeight="1">
      <c r="A43" s="15">
        <v>18</v>
      </c>
      <c r="B43" s="12" t="s">
        <v>246</v>
      </c>
      <c r="C43" s="15"/>
      <c r="D43" s="15"/>
      <c r="E43" s="16"/>
      <c r="F43" s="15" t="s">
        <v>247</v>
      </c>
      <c r="G43" s="15"/>
      <c r="H43" s="17" t="s">
        <v>26</v>
      </c>
      <c r="I43" s="16"/>
      <c r="J43" s="17" t="s">
        <v>27</v>
      </c>
      <c r="K43" s="16"/>
      <c r="M43" s="75" t="s">
        <v>41</v>
      </c>
      <c r="N43" s="75"/>
      <c r="O43" s="55">
        <f>SUM(I43,K43)</f>
        <v>0</v>
      </c>
    </row>
    <row r="44" spans="1:15" ht="18" customHeight="1">
      <c r="A44" s="15"/>
      <c r="B44" s="12" t="s">
        <v>198</v>
      </c>
      <c r="C44" s="15"/>
      <c r="D44" s="15"/>
      <c r="E44" s="15"/>
      <c r="F44" s="15"/>
      <c r="G44" s="17"/>
      <c r="I44" s="20"/>
      <c r="J44" s="17"/>
      <c r="L44" s="20"/>
      <c r="M44" s="75"/>
      <c r="N44" s="75"/>
      <c r="O44" s="20"/>
    </row>
    <row r="45" spans="1:15" ht="21" customHeight="1">
      <c r="A45" s="15"/>
      <c r="B45" s="15" t="s">
        <v>26</v>
      </c>
      <c r="C45" s="16"/>
      <c r="D45" s="15" t="s">
        <v>28</v>
      </c>
      <c r="E45" s="20">
        <f>IF(ISERR(C45/$N$14)=TRUE,0%,C45/$N$14)</f>
        <v>0</v>
      </c>
      <c r="F45" s="15" t="s">
        <v>27</v>
      </c>
      <c r="G45" s="16"/>
      <c r="H45" s="15" t="s">
        <v>35</v>
      </c>
      <c r="I45" s="20">
        <f>IF(ISERR(G45/$N$14)=TRUE,0%,G45/$N$14)</f>
        <v>0</v>
      </c>
      <c r="J45" s="76" t="s">
        <v>41</v>
      </c>
      <c r="K45" s="76"/>
      <c r="L45" s="18">
        <f>SUM(C45,G45)</f>
        <v>0</v>
      </c>
      <c r="M45" s="15" t="s">
        <v>28</v>
      </c>
      <c r="N45" s="15"/>
      <c r="O45" s="20">
        <f>IF($N$14=0,0%,L45/$N$14)</f>
        <v>0</v>
      </c>
    </row>
    <row r="46" spans="1:15" ht="18" customHeight="1">
      <c r="A46" s="15"/>
      <c r="B46" s="51" t="s">
        <v>201</v>
      </c>
      <c r="C46" s="15"/>
      <c r="D46" s="15"/>
      <c r="E46" s="15"/>
      <c r="F46" s="15"/>
      <c r="G46" s="15"/>
      <c r="H46" s="77"/>
      <c r="I46" s="77"/>
      <c r="J46" s="77"/>
      <c r="K46" s="77"/>
      <c r="L46" s="77"/>
      <c r="M46" s="15"/>
      <c r="N46" s="15"/>
      <c r="O46" s="15"/>
    </row>
    <row r="47" spans="1:15" ht="18" customHeight="1">
      <c r="A47" s="15">
        <v>19</v>
      </c>
      <c r="B47" s="12" t="s">
        <v>202</v>
      </c>
      <c r="C47" s="15"/>
      <c r="D47" s="15"/>
      <c r="E47" s="15"/>
      <c r="F47" s="15"/>
      <c r="G47" s="16"/>
      <c r="H47" s="15" t="s">
        <v>118</v>
      </c>
      <c r="I47" s="15"/>
      <c r="J47" s="15" t="s">
        <v>209</v>
      </c>
      <c r="K47" s="15"/>
      <c r="L47" s="15"/>
      <c r="M47" s="15"/>
      <c r="N47" s="15"/>
      <c r="O47" s="20">
        <f>IF(ISERR(TRIMMEAN(G48:G55,0.1)/$N$14)=TRUE,0%,TRIMMEAN(G48:G55,0.1)/$N$14)</f>
        <v>0</v>
      </c>
    </row>
    <row r="48" spans="1:14" ht="18" customHeight="1">
      <c r="A48" s="15"/>
      <c r="B48" s="12" t="s">
        <v>203</v>
      </c>
      <c r="C48" s="15"/>
      <c r="D48" s="12" t="s">
        <v>204</v>
      </c>
      <c r="E48" s="15"/>
      <c r="F48" s="15"/>
      <c r="G48" s="16"/>
      <c r="H48" s="15" t="s">
        <v>35</v>
      </c>
      <c r="I48" s="20">
        <f aca="true" t="shared" si="0" ref="I48:I55">IF(ISERR(G48/$N$14)=TRUE,0%,G48/$N$14)</f>
        <v>0</v>
      </c>
      <c r="L48" s="15"/>
      <c r="M48" s="15"/>
      <c r="N48" s="15"/>
    </row>
    <row r="49" spans="1:15" ht="18" customHeight="1">
      <c r="A49" s="15"/>
      <c r="B49" s="15"/>
      <c r="C49" s="15"/>
      <c r="D49" s="12" t="s">
        <v>34</v>
      </c>
      <c r="E49" s="15"/>
      <c r="F49" s="15"/>
      <c r="G49" s="16"/>
      <c r="H49" s="15" t="s">
        <v>35</v>
      </c>
      <c r="I49" s="20">
        <f t="shared" si="0"/>
        <v>0</v>
      </c>
      <c r="K49" s="15"/>
      <c r="L49" s="15"/>
      <c r="M49" s="15"/>
      <c r="N49" s="15"/>
      <c r="O49" s="15"/>
    </row>
    <row r="50" spans="1:15" ht="18" customHeight="1">
      <c r="A50" s="15"/>
      <c r="B50" s="15"/>
      <c r="C50" s="15"/>
      <c r="D50" s="12" t="s">
        <v>205</v>
      </c>
      <c r="E50" s="15"/>
      <c r="F50" s="15"/>
      <c r="G50" s="16"/>
      <c r="H50" s="15" t="s">
        <v>35</v>
      </c>
      <c r="I50" s="20">
        <f t="shared" si="0"/>
        <v>0</v>
      </c>
      <c r="K50" s="15"/>
      <c r="L50" s="15"/>
      <c r="M50" s="15"/>
      <c r="N50" s="15"/>
      <c r="O50" s="15"/>
    </row>
    <row r="51" spans="1:15" ht="18" customHeight="1">
      <c r="A51" s="15"/>
      <c r="B51" s="15"/>
      <c r="C51" s="15"/>
      <c r="D51" s="12" t="s">
        <v>206</v>
      </c>
      <c r="E51" s="15"/>
      <c r="F51" s="15"/>
      <c r="G51" s="16"/>
      <c r="H51" s="15" t="s">
        <v>35</v>
      </c>
      <c r="I51" s="20">
        <f t="shared" si="0"/>
        <v>0</v>
      </c>
      <c r="K51" s="15"/>
      <c r="L51" s="15"/>
      <c r="M51" s="15"/>
      <c r="N51" s="15"/>
      <c r="O51" s="15"/>
    </row>
    <row r="52" spans="1:15" ht="18" customHeight="1">
      <c r="A52" s="15"/>
      <c r="B52" s="15"/>
      <c r="C52" s="15"/>
      <c r="D52" s="12" t="s">
        <v>207</v>
      </c>
      <c r="E52" s="15"/>
      <c r="F52" s="15"/>
      <c r="G52" s="16"/>
      <c r="H52" s="15" t="s">
        <v>35</v>
      </c>
      <c r="I52" s="20">
        <f t="shared" si="0"/>
        <v>0</v>
      </c>
      <c r="K52" s="15"/>
      <c r="L52" s="15"/>
      <c r="M52" s="15"/>
      <c r="N52" s="15"/>
      <c r="O52" s="15"/>
    </row>
    <row r="53" spans="1:15" ht="18" customHeight="1">
      <c r="A53" s="15"/>
      <c r="B53" s="15"/>
      <c r="C53" s="15"/>
      <c r="D53" s="12" t="s">
        <v>29</v>
      </c>
      <c r="E53" s="15"/>
      <c r="F53" s="15"/>
      <c r="G53" s="16"/>
      <c r="H53" s="15" t="s">
        <v>35</v>
      </c>
      <c r="I53" s="20">
        <f t="shared" si="0"/>
        <v>0</v>
      </c>
      <c r="K53" s="15"/>
      <c r="L53" s="15"/>
      <c r="M53" s="15"/>
      <c r="N53" s="15"/>
      <c r="O53" s="15"/>
    </row>
    <row r="54" spans="1:15" ht="18" customHeight="1">
      <c r="A54" s="15"/>
      <c r="B54" s="15"/>
      <c r="C54" s="15"/>
      <c r="D54" s="12" t="s">
        <v>208</v>
      </c>
      <c r="E54" s="15"/>
      <c r="F54" s="15"/>
      <c r="G54" s="16"/>
      <c r="H54" s="15" t="s">
        <v>35</v>
      </c>
      <c r="I54" s="20">
        <f t="shared" si="0"/>
        <v>0</v>
      </c>
      <c r="K54" s="15"/>
      <c r="L54" s="15"/>
      <c r="M54" s="15"/>
      <c r="N54" s="15"/>
      <c r="O54" s="15"/>
    </row>
    <row r="55" spans="1:15" ht="18" customHeight="1">
      <c r="A55" s="15"/>
      <c r="B55" s="15"/>
      <c r="C55" s="15"/>
      <c r="D55" s="12" t="s">
        <v>210</v>
      </c>
      <c r="E55" s="15"/>
      <c r="F55" s="15"/>
      <c r="G55" s="16"/>
      <c r="H55" s="15" t="s">
        <v>35</v>
      </c>
      <c r="I55" s="20">
        <f t="shared" si="0"/>
        <v>0</v>
      </c>
      <c r="J55" s="15"/>
      <c r="K55" s="15"/>
      <c r="L55" s="15"/>
      <c r="M55" s="15"/>
      <c r="N55" s="15"/>
      <c r="O55" s="15"/>
    </row>
    <row r="56" spans="1:14" ht="18" customHeight="1">
      <c r="A56" s="15">
        <v>20</v>
      </c>
      <c r="B56" s="12" t="s">
        <v>211</v>
      </c>
      <c r="C56" s="15"/>
      <c r="D56" s="15"/>
      <c r="E56" s="15"/>
      <c r="F56" s="15"/>
      <c r="G56" s="53">
        <f>SUM(F57:F61)</f>
        <v>0</v>
      </c>
      <c r="H56" s="15" t="s">
        <v>213</v>
      </c>
      <c r="I56" s="15"/>
      <c r="M56" s="75"/>
      <c r="N56" s="75"/>
    </row>
    <row r="57" spans="1:15" ht="21" customHeight="1">
      <c r="A57" s="15"/>
      <c r="D57" s="15" t="s">
        <v>36</v>
      </c>
      <c r="F57" s="22"/>
      <c r="G57" s="12" t="s">
        <v>212</v>
      </c>
      <c r="I57" s="15"/>
      <c r="J57" s="15"/>
      <c r="K57" s="15"/>
      <c r="L57" s="54"/>
      <c r="M57" s="15" t="s">
        <v>28</v>
      </c>
      <c r="O57" s="20">
        <f>IF($N$14=0,0%,L57/$N$14)</f>
        <v>0</v>
      </c>
    </row>
    <row r="58" spans="1:15" ht="21" customHeight="1">
      <c r="A58" s="15"/>
      <c r="D58" s="15" t="s">
        <v>37</v>
      </c>
      <c r="F58" s="22"/>
      <c r="G58" s="12" t="s">
        <v>212</v>
      </c>
      <c r="I58" s="15"/>
      <c r="J58" s="15"/>
      <c r="K58" s="15"/>
      <c r="L58" s="54"/>
      <c r="M58" s="15" t="s">
        <v>28</v>
      </c>
      <c r="O58" s="20">
        <f>IF($N$14=0,0%,L58/$N$14)</f>
        <v>0</v>
      </c>
    </row>
    <row r="59" spans="1:15" ht="21" customHeight="1">
      <c r="A59" s="15"/>
      <c r="D59" s="15" t="s">
        <v>38</v>
      </c>
      <c r="F59" s="22"/>
      <c r="G59" s="12" t="s">
        <v>212</v>
      </c>
      <c r="I59" s="15"/>
      <c r="J59" s="15"/>
      <c r="K59" s="15"/>
      <c r="L59" s="54"/>
      <c r="M59" s="15" t="s">
        <v>28</v>
      </c>
      <c r="O59" s="20">
        <f>IF($N$14=0,0%,L59/$N$14)</f>
        <v>0</v>
      </c>
    </row>
    <row r="60" spans="1:15" ht="21" customHeight="1">
      <c r="A60" s="15"/>
      <c r="D60" s="15" t="s">
        <v>39</v>
      </c>
      <c r="F60" s="22"/>
      <c r="G60" s="12" t="s">
        <v>212</v>
      </c>
      <c r="I60" s="15"/>
      <c r="J60" s="15"/>
      <c r="K60" s="15"/>
      <c r="L60" s="54"/>
      <c r="M60" s="15" t="s">
        <v>28</v>
      </c>
      <c r="O60" s="20">
        <f>IF($N$14=0,0%,L60/$N$14)</f>
        <v>0</v>
      </c>
    </row>
    <row r="61" spans="1:15" ht="21" customHeight="1">
      <c r="A61" s="15"/>
      <c r="D61" s="15" t="s">
        <v>64</v>
      </c>
      <c r="F61" s="22"/>
      <c r="G61" s="12" t="s">
        <v>212</v>
      </c>
      <c r="I61" s="15"/>
      <c r="J61" s="15"/>
      <c r="K61" s="15"/>
      <c r="L61" s="54"/>
      <c r="M61" s="15" t="s">
        <v>28</v>
      </c>
      <c r="O61" s="20">
        <f>IF($N$14=0,0%,L61/$N$14)</f>
        <v>0</v>
      </c>
    </row>
    <row r="62" spans="1:14" ht="18" customHeight="1">
      <c r="A62" s="15">
        <v>21</v>
      </c>
      <c r="B62" s="12" t="s">
        <v>214</v>
      </c>
      <c r="C62" s="15"/>
      <c r="D62" s="15"/>
      <c r="E62" s="15"/>
      <c r="F62" s="15"/>
      <c r="G62" s="15"/>
      <c r="H62" s="16"/>
      <c r="J62" s="12" t="s">
        <v>215</v>
      </c>
      <c r="M62" s="16"/>
      <c r="N62" s="23"/>
    </row>
    <row r="63" spans="1:15" ht="18" customHeight="1">
      <c r="A63" s="15"/>
      <c r="B63" s="12" t="s">
        <v>198</v>
      </c>
      <c r="C63" s="15"/>
      <c r="D63" s="15"/>
      <c r="E63" s="15"/>
      <c r="F63" s="15"/>
      <c r="G63" s="16"/>
      <c r="H63" s="15" t="s">
        <v>35</v>
      </c>
      <c r="I63" s="20">
        <f>IF(ISERR(G63/$N$14)=TRUE,0%,G63/$N$14)</f>
        <v>0</v>
      </c>
      <c r="J63" s="17"/>
      <c r="L63" s="20"/>
      <c r="M63" s="75"/>
      <c r="N63" s="75"/>
      <c r="O63" s="20"/>
    </row>
    <row r="64" spans="1:14" ht="18" customHeight="1">
      <c r="A64" s="15">
        <v>22</v>
      </c>
      <c r="B64" s="12" t="s">
        <v>216</v>
      </c>
      <c r="C64" s="15"/>
      <c r="D64" s="15"/>
      <c r="E64" s="15"/>
      <c r="F64" s="16"/>
      <c r="G64" s="15" t="s">
        <v>118</v>
      </c>
      <c r="J64" s="12"/>
      <c r="N64" s="23"/>
    </row>
    <row r="65" spans="1:15" ht="18" customHeight="1">
      <c r="A65" s="15"/>
      <c r="B65" s="12" t="s">
        <v>198</v>
      </c>
      <c r="C65" s="15"/>
      <c r="D65" s="15"/>
      <c r="E65" s="15"/>
      <c r="F65" s="15"/>
      <c r="G65" s="16"/>
      <c r="H65" s="15" t="s">
        <v>35</v>
      </c>
      <c r="I65" s="20">
        <f>IF(ISERR(G65/$N$14)=TRUE,0%,G65/$N$14)</f>
        <v>0</v>
      </c>
      <c r="J65" s="17"/>
      <c r="L65" s="20"/>
      <c r="M65" s="75"/>
      <c r="N65" s="75"/>
      <c r="O65" s="20"/>
    </row>
    <row r="66" spans="1:15" ht="18" customHeight="1">
      <c r="A66" s="15"/>
      <c r="B66" s="15"/>
      <c r="C66" s="15"/>
      <c r="D66" s="15"/>
      <c r="E66" s="15"/>
      <c r="F66" s="15"/>
      <c r="G66" s="15"/>
      <c r="H66" s="15"/>
      <c r="I66" s="15"/>
      <c r="J66" s="15"/>
      <c r="K66" s="15"/>
      <c r="L66" s="15"/>
      <c r="M66" s="15"/>
      <c r="N66" s="15"/>
      <c r="O66" s="15"/>
    </row>
    <row r="67" spans="1:14" ht="18" customHeight="1">
      <c r="A67" s="15">
        <v>23</v>
      </c>
      <c r="B67" s="12" t="s">
        <v>217</v>
      </c>
      <c r="C67" s="15"/>
      <c r="D67" s="15"/>
      <c r="E67" s="15"/>
      <c r="H67" s="16"/>
      <c r="I67" s="15"/>
      <c r="J67" s="12"/>
      <c r="N67" s="23"/>
    </row>
    <row r="68" spans="1:15" ht="18" customHeight="1">
      <c r="A68" s="15"/>
      <c r="B68" s="12" t="s">
        <v>198</v>
      </c>
      <c r="C68" s="15"/>
      <c r="D68" s="15"/>
      <c r="E68" s="15"/>
      <c r="F68" s="15"/>
      <c r="G68" s="16"/>
      <c r="H68" s="15" t="s">
        <v>35</v>
      </c>
      <c r="I68" s="20">
        <f>IF(ISERR(G68/$N$14)=TRUE,0%,G68/$N$14)</f>
        <v>0</v>
      </c>
      <c r="J68" s="17"/>
      <c r="L68" s="20"/>
      <c r="M68" s="75"/>
      <c r="N68" s="75"/>
      <c r="O68" s="20"/>
    </row>
    <row r="69" spans="1:15" ht="18" customHeight="1">
      <c r="A69" s="15">
        <v>24</v>
      </c>
      <c r="B69" s="12" t="s">
        <v>230</v>
      </c>
      <c r="C69" s="15"/>
      <c r="D69" s="15"/>
      <c r="E69" s="15"/>
      <c r="F69" s="15"/>
      <c r="H69" s="17" t="s">
        <v>26</v>
      </c>
      <c r="I69" s="16"/>
      <c r="J69" s="17" t="s">
        <v>27</v>
      </c>
      <c r="K69" s="16"/>
      <c r="M69" s="75" t="s">
        <v>41</v>
      </c>
      <c r="N69" s="75"/>
      <c r="O69" s="50">
        <f>SUM(I69,K69)</f>
        <v>0</v>
      </c>
    </row>
    <row r="70" spans="1:15" ht="18" customHeight="1">
      <c r="A70" s="15"/>
      <c r="B70" s="12" t="s">
        <v>218</v>
      </c>
      <c r="C70" s="15"/>
      <c r="D70" s="15"/>
      <c r="E70" s="15"/>
      <c r="F70" s="15"/>
      <c r="G70" s="15"/>
      <c r="H70" s="15"/>
      <c r="I70" s="15"/>
      <c r="J70" s="15"/>
      <c r="K70" s="15"/>
      <c r="L70" s="15"/>
      <c r="M70" s="15"/>
      <c r="N70" s="15"/>
      <c r="O70" s="15"/>
    </row>
    <row r="71" spans="1:15" ht="21" customHeight="1">
      <c r="A71" s="15"/>
      <c r="B71" s="12" t="s">
        <v>219</v>
      </c>
      <c r="C71" s="15"/>
      <c r="D71" s="17" t="s">
        <v>30</v>
      </c>
      <c r="E71" s="16"/>
      <c r="F71" s="49" t="s">
        <v>31</v>
      </c>
      <c r="G71" s="20">
        <f>IF(ISERR(E71/$N$14)=TRUE,0%,E71/$N$14)</f>
        <v>0</v>
      </c>
      <c r="H71" s="15" t="s">
        <v>27</v>
      </c>
      <c r="I71" s="16"/>
      <c r="J71" s="49" t="s">
        <v>31</v>
      </c>
      <c r="K71" s="20">
        <f>IF(ISERR(I71/$N$14)=TRUE,0%,I71/$N$14)</f>
        <v>0</v>
      </c>
      <c r="L71" s="52" t="s">
        <v>41</v>
      </c>
      <c r="M71" s="18">
        <f>SUM(E71,I71)</f>
        <v>0</v>
      </c>
      <c r="N71" s="49" t="s">
        <v>31</v>
      </c>
      <c r="O71" s="20">
        <f aca="true" t="shared" si="1" ref="O71:O88">IF($N$14=0,0%,M71/$N$14)</f>
        <v>0</v>
      </c>
    </row>
    <row r="72" spans="1:15" ht="21" customHeight="1">
      <c r="A72" s="15"/>
      <c r="B72" s="12" t="s">
        <v>29</v>
      </c>
      <c r="C72" s="15"/>
      <c r="F72" s="15"/>
      <c r="G72" s="20"/>
      <c r="H72" s="15"/>
      <c r="J72" s="15"/>
      <c r="K72" s="20"/>
      <c r="L72" s="17" t="s">
        <v>220</v>
      </c>
      <c r="M72" s="16"/>
      <c r="N72" s="49" t="s">
        <v>31</v>
      </c>
      <c r="O72" s="20">
        <f t="shared" si="1"/>
        <v>0</v>
      </c>
    </row>
    <row r="73" spans="1:15" ht="21" customHeight="1">
      <c r="A73" s="15"/>
      <c r="B73" s="12" t="s">
        <v>29</v>
      </c>
      <c r="C73" s="15"/>
      <c r="D73" s="17" t="s">
        <v>30</v>
      </c>
      <c r="E73" s="16"/>
      <c r="F73" s="49" t="s">
        <v>31</v>
      </c>
      <c r="G73" s="20">
        <f>IF(ISERR(E73/$N$14)=TRUE,0%,E73/$N$14)</f>
        <v>0</v>
      </c>
      <c r="H73" s="15" t="s">
        <v>27</v>
      </c>
      <c r="I73" s="16"/>
      <c r="J73" s="49" t="s">
        <v>31</v>
      </c>
      <c r="K73" s="20">
        <f>IF(ISERR(I73/$N$14)=TRUE,0%,I73/$N$14)</f>
        <v>0</v>
      </c>
      <c r="L73" s="52" t="s">
        <v>41</v>
      </c>
      <c r="M73" s="18">
        <f>SUM(E73,I73)</f>
        <v>0</v>
      </c>
      <c r="N73" s="49" t="s">
        <v>31</v>
      </c>
      <c r="O73" s="20">
        <f t="shared" si="1"/>
        <v>0</v>
      </c>
    </row>
    <row r="74" spans="1:15" ht="21" customHeight="1">
      <c r="A74" s="15"/>
      <c r="B74" s="12" t="s">
        <v>29</v>
      </c>
      <c r="C74" s="15"/>
      <c r="D74" s="17" t="s">
        <v>32</v>
      </c>
      <c r="E74" s="16"/>
      <c r="F74" s="49" t="s">
        <v>31</v>
      </c>
      <c r="G74" s="20">
        <f>IF(ISERR(E74/$N$14)=TRUE,0%,E74/$N$14)</f>
        <v>0</v>
      </c>
      <c r="H74" s="15" t="s">
        <v>27</v>
      </c>
      <c r="I74" s="16"/>
      <c r="J74" s="49" t="s">
        <v>31</v>
      </c>
      <c r="K74" s="20">
        <f>IF(ISERR(I74/$N$14)=TRUE,0%,I74/$N$14)</f>
        <v>0</v>
      </c>
      <c r="L74" s="52" t="s">
        <v>41</v>
      </c>
      <c r="M74" s="18">
        <f>SUM(E74,I74)</f>
        <v>0</v>
      </c>
      <c r="N74" s="49" t="s">
        <v>31</v>
      </c>
      <c r="O74" s="20">
        <f t="shared" si="1"/>
        <v>0</v>
      </c>
    </row>
    <row r="75" spans="1:15" ht="21" customHeight="1">
      <c r="A75" s="15"/>
      <c r="B75" s="12" t="s">
        <v>29</v>
      </c>
      <c r="C75" s="15"/>
      <c r="D75" s="17" t="s">
        <v>33</v>
      </c>
      <c r="E75" s="16"/>
      <c r="F75" s="49" t="s">
        <v>31</v>
      </c>
      <c r="G75" s="20">
        <f>IF(ISERR(E75/$N$14)=TRUE,0%,E75/$N$14)</f>
        <v>0</v>
      </c>
      <c r="H75" s="15" t="s">
        <v>27</v>
      </c>
      <c r="I75" s="16"/>
      <c r="J75" s="49" t="s">
        <v>31</v>
      </c>
      <c r="K75" s="20">
        <f>IF(ISERR(I75/$N$14)=TRUE,0%,I75/$N$14)</f>
        <v>0</v>
      </c>
      <c r="L75" s="52" t="s">
        <v>41</v>
      </c>
      <c r="M75" s="18">
        <f>SUM(E75,I75)</f>
        <v>0</v>
      </c>
      <c r="N75" s="49" t="s">
        <v>31</v>
      </c>
      <c r="O75" s="20">
        <f t="shared" si="1"/>
        <v>0</v>
      </c>
    </row>
    <row r="76" spans="1:15" ht="21" customHeight="1">
      <c r="A76" s="15"/>
      <c r="B76" s="12" t="s">
        <v>221</v>
      </c>
      <c r="C76" s="15"/>
      <c r="F76" s="15"/>
      <c r="G76" s="20"/>
      <c r="H76" s="15"/>
      <c r="J76" s="15"/>
      <c r="K76" s="20"/>
      <c r="L76" s="17" t="s">
        <v>220</v>
      </c>
      <c r="M76" s="16"/>
      <c r="N76" s="49" t="s">
        <v>31</v>
      </c>
      <c r="O76" s="20">
        <f t="shared" si="1"/>
        <v>0</v>
      </c>
    </row>
    <row r="77" spans="1:15" ht="21" customHeight="1">
      <c r="A77" s="15"/>
      <c r="B77" s="12" t="s">
        <v>222</v>
      </c>
      <c r="C77" s="15"/>
      <c r="D77" s="17" t="s">
        <v>26</v>
      </c>
      <c r="E77" s="16"/>
      <c r="F77" s="49" t="s">
        <v>31</v>
      </c>
      <c r="G77" s="20">
        <f aca="true" t="shared" si="2" ref="G77:G88">IF(ISERR(E77/$N$14)=TRUE,0%,E77/$N$14)</f>
        <v>0</v>
      </c>
      <c r="H77" s="15" t="s">
        <v>27</v>
      </c>
      <c r="I77" s="16"/>
      <c r="J77" s="49" t="s">
        <v>31</v>
      </c>
      <c r="K77" s="20">
        <f aca="true" t="shared" si="3" ref="K77:K88">IF(ISERR(I77/$N$14)=TRUE,0%,I77/$N$14)</f>
        <v>0</v>
      </c>
      <c r="L77" s="52" t="s">
        <v>41</v>
      </c>
      <c r="M77" s="18">
        <f aca="true" t="shared" si="4" ref="M77:M88">SUM(E77,I77)</f>
        <v>0</v>
      </c>
      <c r="N77" s="49" t="s">
        <v>31</v>
      </c>
      <c r="O77" s="20">
        <f t="shared" si="1"/>
        <v>0</v>
      </c>
    </row>
    <row r="78" spans="1:15" ht="21" customHeight="1">
      <c r="A78" s="15"/>
      <c r="B78" s="12" t="s">
        <v>204</v>
      </c>
      <c r="C78" s="15"/>
      <c r="D78" s="17" t="s">
        <v>26</v>
      </c>
      <c r="E78" s="16"/>
      <c r="F78" s="49" t="s">
        <v>31</v>
      </c>
      <c r="G78" s="20">
        <f t="shared" si="2"/>
        <v>0</v>
      </c>
      <c r="H78" s="15" t="s">
        <v>27</v>
      </c>
      <c r="I78" s="16"/>
      <c r="J78" s="49" t="s">
        <v>31</v>
      </c>
      <c r="K78" s="20">
        <f t="shared" si="3"/>
        <v>0</v>
      </c>
      <c r="L78" s="52" t="s">
        <v>41</v>
      </c>
      <c r="M78" s="18">
        <f t="shared" si="4"/>
        <v>0</v>
      </c>
      <c r="N78" s="49" t="s">
        <v>31</v>
      </c>
      <c r="O78" s="20">
        <f t="shared" si="1"/>
        <v>0</v>
      </c>
    </row>
    <row r="79" spans="1:15" ht="21" customHeight="1">
      <c r="A79" s="15"/>
      <c r="B79" s="12" t="s">
        <v>223</v>
      </c>
      <c r="C79" s="15"/>
      <c r="D79" s="17" t="s">
        <v>26</v>
      </c>
      <c r="E79" s="16"/>
      <c r="F79" s="49" t="s">
        <v>31</v>
      </c>
      <c r="G79" s="20">
        <f t="shared" si="2"/>
        <v>0</v>
      </c>
      <c r="H79" s="15" t="s">
        <v>27</v>
      </c>
      <c r="I79" s="16"/>
      <c r="J79" s="49" t="s">
        <v>31</v>
      </c>
      <c r="K79" s="20">
        <f t="shared" si="3"/>
        <v>0</v>
      </c>
      <c r="L79" s="52" t="s">
        <v>41</v>
      </c>
      <c r="M79" s="18">
        <f t="shared" si="4"/>
        <v>0</v>
      </c>
      <c r="N79" s="49" t="s">
        <v>31</v>
      </c>
      <c r="O79" s="20">
        <f t="shared" si="1"/>
        <v>0</v>
      </c>
    </row>
    <row r="80" spans="1:15" ht="21" customHeight="1">
      <c r="A80" s="15"/>
      <c r="B80" s="12" t="s">
        <v>224</v>
      </c>
      <c r="C80" s="15"/>
      <c r="D80" s="17" t="s">
        <v>26</v>
      </c>
      <c r="E80" s="16"/>
      <c r="F80" s="49" t="s">
        <v>31</v>
      </c>
      <c r="G80" s="20">
        <f t="shared" si="2"/>
        <v>0</v>
      </c>
      <c r="H80" s="15" t="s">
        <v>27</v>
      </c>
      <c r="I80" s="16"/>
      <c r="J80" s="49" t="s">
        <v>31</v>
      </c>
      <c r="K80" s="20">
        <f t="shared" si="3"/>
        <v>0</v>
      </c>
      <c r="L80" s="52" t="s">
        <v>41</v>
      </c>
      <c r="M80" s="18">
        <f t="shared" si="4"/>
        <v>0</v>
      </c>
      <c r="N80" s="49" t="s">
        <v>31</v>
      </c>
      <c r="O80" s="20">
        <f t="shared" si="1"/>
        <v>0</v>
      </c>
    </row>
    <row r="81" spans="1:15" ht="21" customHeight="1">
      <c r="A81" s="15"/>
      <c r="B81" s="12" t="s">
        <v>34</v>
      </c>
      <c r="C81" s="15"/>
      <c r="D81" s="17" t="s">
        <v>30</v>
      </c>
      <c r="E81" s="16"/>
      <c r="F81" s="49" t="s">
        <v>31</v>
      </c>
      <c r="G81" s="20">
        <f t="shared" si="2"/>
        <v>0</v>
      </c>
      <c r="H81" s="15" t="s">
        <v>27</v>
      </c>
      <c r="I81" s="16"/>
      <c r="J81" s="49" t="s">
        <v>31</v>
      </c>
      <c r="K81" s="20">
        <f t="shared" si="3"/>
        <v>0</v>
      </c>
      <c r="L81" s="52" t="s">
        <v>41</v>
      </c>
      <c r="M81" s="18">
        <f t="shared" si="4"/>
        <v>0</v>
      </c>
      <c r="N81" s="49" t="s">
        <v>31</v>
      </c>
      <c r="O81" s="20">
        <f t="shared" si="1"/>
        <v>0</v>
      </c>
    </row>
    <row r="82" spans="1:15" ht="21" customHeight="1">
      <c r="A82" s="15"/>
      <c r="B82" s="12" t="s">
        <v>34</v>
      </c>
      <c r="C82" s="15"/>
      <c r="D82" s="17" t="s">
        <v>32</v>
      </c>
      <c r="E82" s="16"/>
      <c r="F82" s="49" t="s">
        <v>31</v>
      </c>
      <c r="G82" s="20">
        <f t="shared" si="2"/>
        <v>0</v>
      </c>
      <c r="H82" s="15" t="s">
        <v>27</v>
      </c>
      <c r="I82" s="16"/>
      <c r="J82" s="49" t="s">
        <v>31</v>
      </c>
      <c r="K82" s="20">
        <f t="shared" si="3"/>
        <v>0</v>
      </c>
      <c r="L82" s="52" t="s">
        <v>41</v>
      </c>
      <c r="M82" s="18">
        <f t="shared" si="4"/>
        <v>0</v>
      </c>
      <c r="N82" s="49" t="s">
        <v>31</v>
      </c>
      <c r="O82" s="20">
        <f t="shared" si="1"/>
        <v>0</v>
      </c>
    </row>
    <row r="83" spans="1:15" ht="21" customHeight="1">
      <c r="A83" s="15"/>
      <c r="B83" s="12" t="s">
        <v>34</v>
      </c>
      <c r="C83" s="15"/>
      <c r="D83" s="17" t="s">
        <v>33</v>
      </c>
      <c r="E83" s="16"/>
      <c r="F83" s="49" t="s">
        <v>31</v>
      </c>
      <c r="G83" s="20">
        <f t="shared" si="2"/>
        <v>0</v>
      </c>
      <c r="H83" s="15" t="s">
        <v>27</v>
      </c>
      <c r="I83" s="16"/>
      <c r="J83" s="49" t="s">
        <v>31</v>
      </c>
      <c r="K83" s="20">
        <f t="shared" si="3"/>
        <v>0</v>
      </c>
      <c r="L83" s="52" t="s">
        <v>41</v>
      </c>
      <c r="M83" s="18">
        <f t="shared" si="4"/>
        <v>0</v>
      </c>
      <c r="N83" s="49" t="s">
        <v>31</v>
      </c>
      <c r="O83" s="20">
        <f t="shared" si="1"/>
        <v>0</v>
      </c>
    </row>
    <row r="84" spans="1:15" ht="21" customHeight="1">
      <c r="A84" s="15"/>
      <c r="B84" s="12" t="s">
        <v>225</v>
      </c>
      <c r="C84" s="15"/>
      <c r="D84" s="17" t="s">
        <v>26</v>
      </c>
      <c r="E84" s="16"/>
      <c r="F84" s="49" t="s">
        <v>31</v>
      </c>
      <c r="G84" s="20">
        <f t="shared" si="2"/>
        <v>0</v>
      </c>
      <c r="H84" s="15" t="s">
        <v>27</v>
      </c>
      <c r="I84" s="16"/>
      <c r="J84" s="49" t="s">
        <v>31</v>
      </c>
      <c r="K84" s="20">
        <f t="shared" si="3"/>
        <v>0</v>
      </c>
      <c r="L84" s="52" t="s">
        <v>41</v>
      </c>
      <c r="M84" s="18">
        <f t="shared" si="4"/>
        <v>0</v>
      </c>
      <c r="N84" s="49" t="s">
        <v>31</v>
      </c>
      <c r="O84" s="20">
        <f t="shared" si="1"/>
        <v>0</v>
      </c>
    </row>
    <row r="85" spans="1:15" ht="21" customHeight="1">
      <c r="A85" s="15"/>
      <c r="B85" s="12" t="s">
        <v>205</v>
      </c>
      <c r="C85" s="15"/>
      <c r="D85" s="17" t="s">
        <v>30</v>
      </c>
      <c r="E85" s="16"/>
      <c r="F85" s="49" t="s">
        <v>31</v>
      </c>
      <c r="G85" s="20">
        <f t="shared" si="2"/>
        <v>0</v>
      </c>
      <c r="H85" s="15" t="s">
        <v>27</v>
      </c>
      <c r="I85" s="16"/>
      <c r="J85" s="49" t="s">
        <v>31</v>
      </c>
      <c r="K85" s="20">
        <f t="shared" si="3"/>
        <v>0</v>
      </c>
      <c r="L85" s="52" t="s">
        <v>41</v>
      </c>
      <c r="M85" s="18">
        <f t="shared" si="4"/>
        <v>0</v>
      </c>
      <c r="N85" s="49" t="s">
        <v>31</v>
      </c>
      <c r="O85" s="20">
        <f t="shared" si="1"/>
        <v>0</v>
      </c>
    </row>
    <row r="86" spans="1:15" ht="21" customHeight="1">
      <c r="A86" s="15"/>
      <c r="B86" s="12" t="s">
        <v>205</v>
      </c>
      <c r="C86" s="15"/>
      <c r="D86" s="17" t="s">
        <v>32</v>
      </c>
      <c r="E86" s="16"/>
      <c r="F86" s="49" t="s">
        <v>31</v>
      </c>
      <c r="G86" s="20">
        <f t="shared" si="2"/>
        <v>0</v>
      </c>
      <c r="H86" s="15" t="s">
        <v>27</v>
      </c>
      <c r="I86" s="16"/>
      <c r="J86" s="49" t="s">
        <v>31</v>
      </c>
      <c r="K86" s="20">
        <f t="shared" si="3"/>
        <v>0</v>
      </c>
      <c r="L86" s="52" t="s">
        <v>41</v>
      </c>
      <c r="M86" s="18">
        <f t="shared" si="4"/>
        <v>0</v>
      </c>
      <c r="N86" s="49" t="s">
        <v>31</v>
      </c>
      <c r="O86" s="20">
        <f t="shared" si="1"/>
        <v>0</v>
      </c>
    </row>
    <row r="87" spans="1:15" ht="21" customHeight="1">
      <c r="A87" s="15"/>
      <c r="B87" s="12" t="s">
        <v>205</v>
      </c>
      <c r="C87" s="15"/>
      <c r="D87" s="17" t="s">
        <v>33</v>
      </c>
      <c r="E87" s="16"/>
      <c r="F87" s="49" t="s">
        <v>31</v>
      </c>
      <c r="G87" s="20">
        <f t="shared" si="2"/>
        <v>0</v>
      </c>
      <c r="H87" s="15" t="s">
        <v>27</v>
      </c>
      <c r="I87" s="16"/>
      <c r="J87" s="49" t="s">
        <v>31</v>
      </c>
      <c r="K87" s="20">
        <f t="shared" si="3"/>
        <v>0</v>
      </c>
      <c r="L87" s="52" t="s">
        <v>41</v>
      </c>
      <c r="M87" s="18">
        <f t="shared" si="4"/>
        <v>0</v>
      </c>
      <c r="N87" s="49" t="s">
        <v>31</v>
      </c>
      <c r="O87" s="20">
        <f t="shared" si="1"/>
        <v>0</v>
      </c>
    </row>
    <row r="88" spans="1:15" ht="21" customHeight="1">
      <c r="A88" s="15"/>
      <c r="B88" s="12" t="s">
        <v>226</v>
      </c>
      <c r="C88" s="15"/>
      <c r="D88" s="17" t="s">
        <v>26</v>
      </c>
      <c r="E88" s="16"/>
      <c r="F88" s="49" t="s">
        <v>31</v>
      </c>
      <c r="G88" s="20">
        <f t="shared" si="2"/>
        <v>0</v>
      </c>
      <c r="H88" s="15" t="s">
        <v>27</v>
      </c>
      <c r="I88" s="16"/>
      <c r="J88" s="49" t="s">
        <v>31</v>
      </c>
      <c r="K88" s="20">
        <f t="shared" si="3"/>
        <v>0</v>
      </c>
      <c r="L88" s="52" t="s">
        <v>41</v>
      </c>
      <c r="M88" s="18">
        <f t="shared" si="4"/>
        <v>0</v>
      </c>
      <c r="N88" s="49" t="s">
        <v>31</v>
      </c>
      <c r="O88" s="20">
        <f t="shared" si="1"/>
        <v>0</v>
      </c>
    </row>
    <row r="89" spans="1:15" ht="18" customHeight="1">
      <c r="A89" s="15">
        <v>25</v>
      </c>
      <c r="B89" s="12" t="s">
        <v>227</v>
      </c>
      <c r="C89" s="15"/>
      <c r="D89" s="15"/>
      <c r="E89" s="15"/>
      <c r="F89" s="15"/>
      <c r="G89" s="16"/>
      <c r="H89" s="15"/>
      <c r="I89" s="15"/>
      <c r="J89" s="15"/>
      <c r="K89" s="15"/>
      <c r="L89" s="15"/>
      <c r="N89" s="49"/>
      <c r="O89" s="20"/>
    </row>
    <row r="90" spans="1:14" ht="18" customHeight="1">
      <c r="A90" s="15">
        <v>26</v>
      </c>
      <c r="B90" s="12" t="s">
        <v>240</v>
      </c>
      <c r="C90" s="15"/>
      <c r="D90" s="15"/>
      <c r="E90" s="15"/>
      <c r="F90" s="15"/>
      <c r="G90" s="53">
        <f>SUM(O35,O38,O41,G56,O43,H67,O69,G89)</f>
        <v>0</v>
      </c>
      <c r="H90" s="15"/>
      <c r="I90" s="15"/>
      <c r="J90" s="15"/>
      <c r="K90" s="15"/>
      <c r="L90" s="15"/>
      <c r="N90" s="15"/>
    </row>
    <row r="91" spans="1:15" ht="18" customHeight="1">
      <c r="A91" s="15"/>
      <c r="B91" s="15"/>
      <c r="D91" s="12" t="s">
        <v>228</v>
      </c>
      <c r="E91" s="15"/>
      <c r="F91" s="15"/>
      <c r="G91" s="53">
        <f>G90/42</f>
        <v>0</v>
      </c>
      <c r="H91" s="12" t="s">
        <v>229</v>
      </c>
      <c r="I91" s="15"/>
      <c r="J91" s="15"/>
      <c r="K91" s="15"/>
      <c r="L91" s="15"/>
      <c r="M91" s="15"/>
      <c r="N91" s="15"/>
      <c r="O91" s="15"/>
    </row>
    <row r="92" spans="1:15" ht="18" customHeight="1">
      <c r="A92" s="15"/>
      <c r="B92" s="15"/>
      <c r="C92" s="15"/>
      <c r="D92" s="15"/>
      <c r="E92" s="15"/>
      <c r="F92" s="15"/>
      <c r="G92" s="15"/>
      <c r="H92" s="15"/>
      <c r="I92" s="15"/>
      <c r="J92" s="15"/>
      <c r="K92" s="15"/>
      <c r="L92" s="15"/>
      <c r="M92" s="15"/>
      <c r="N92" s="15"/>
      <c r="O92" s="15"/>
    </row>
    <row r="93" spans="1:15" ht="18" customHeight="1">
      <c r="A93" s="15"/>
      <c r="B93" s="15"/>
      <c r="C93" s="15"/>
      <c r="D93" s="15"/>
      <c r="E93" s="15"/>
      <c r="F93" s="15"/>
      <c r="G93" s="15"/>
      <c r="H93" s="15"/>
      <c r="I93" s="15"/>
      <c r="J93" s="15"/>
      <c r="K93" s="15"/>
      <c r="L93" s="15"/>
      <c r="M93" s="15"/>
      <c r="N93" s="15"/>
      <c r="O93" s="15"/>
    </row>
    <row r="94" spans="1:15" ht="30" customHeight="1">
      <c r="A94" s="79" t="s">
        <v>59</v>
      </c>
      <c r="B94" s="79"/>
      <c r="C94" s="79"/>
      <c r="D94" s="79"/>
      <c r="E94" s="79"/>
      <c r="F94" s="79"/>
      <c r="G94" s="79"/>
      <c r="H94" s="79"/>
      <c r="I94" s="79"/>
      <c r="J94" s="79"/>
      <c r="K94" s="79"/>
      <c r="L94" s="79"/>
      <c r="M94" s="79"/>
      <c r="N94" s="79"/>
      <c r="O94" s="79"/>
    </row>
    <row r="95" spans="1:16" ht="21" customHeight="1">
      <c r="A95" s="15"/>
      <c r="B95" s="21"/>
      <c r="C95" s="21"/>
      <c r="D95" s="21"/>
      <c r="E95" s="21"/>
      <c r="F95" s="21"/>
      <c r="G95" s="21"/>
      <c r="H95" s="21"/>
      <c r="I95" s="21"/>
      <c r="J95" s="21"/>
      <c r="K95" s="21"/>
      <c r="L95" s="21"/>
      <c r="M95" s="21"/>
      <c r="N95" s="21"/>
      <c r="O95" s="21"/>
      <c r="P95" s="21"/>
    </row>
    <row r="96" spans="1:15" ht="21" customHeight="1">
      <c r="A96" s="15">
        <v>27</v>
      </c>
      <c r="B96" s="15" t="s">
        <v>60</v>
      </c>
      <c r="C96" s="15"/>
      <c r="D96" s="15"/>
      <c r="E96" s="15"/>
      <c r="F96" s="15"/>
      <c r="G96" s="22"/>
      <c r="H96" s="30">
        <f>IF($N$14=0,0%,G96/$N$14)</f>
        <v>0</v>
      </c>
      <c r="I96" s="15" t="s">
        <v>61</v>
      </c>
      <c r="J96" s="15"/>
      <c r="K96" s="15"/>
      <c r="L96" s="15"/>
      <c r="M96" s="15"/>
      <c r="N96" s="15"/>
      <c r="O96" s="15"/>
    </row>
    <row r="97" spans="1:15" ht="21" customHeight="1">
      <c r="A97" s="15"/>
      <c r="B97" s="12" t="s">
        <v>62</v>
      </c>
      <c r="C97" s="15"/>
      <c r="D97" s="15"/>
      <c r="E97" s="15"/>
      <c r="F97" s="15"/>
      <c r="H97" s="22"/>
      <c r="I97" s="15" t="s">
        <v>28</v>
      </c>
      <c r="J97" s="15"/>
      <c r="K97" s="30">
        <f>IF($N$14=0,0%,H97/$N$14)</f>
        <v>0</v>
      </c>
      <c r="L97" s="15"/>
      <c r="M97" s="15"/>
      <c r="N97" s="15"/>
      <c r="O97" s="15"/>
    </row>
    <row r="98" spans="1:15" ht="21" customHeight="1">
      <c r="A98" s="15">
        <v>28</v>
      </c>
      <c r="B98" s="12" t="s">
        <v>231</v>
      </c>
      <c r="C98" s="15"/>
      <c r="D98" s="15"/>
      <c r="E98" s="15"/>
      <c r="F98" s="15"/>
      <c r="I98" s="15"/>
      <c r="J98" s="22"/>
      <c r="K98" s="12" t="s">
        <v>241</v>
      </c>
      <c r="L98" s="15"/>
      <c r="M98" s="22"/>
      <c r="N98" s="15"/>
      <c r="O98" s="15"/>
    </row>
    <row r="99" spans="1:15" ht="21" customHeight="1">
      <c r="A99" s="15">
        <v>29</v>
      </c>
      <c r="B99" s="12" t="s">
        <v>232</v>
      </c>
      <c r="C99" s="15"/>
      <c r="D99" s="15"/>
      <c r="E99" s="15"/>
      <c r="F99" s="15"/>
      <c r="G99" s="22"/>
      <c r="H99" s="12" t="s">
        <v>63</v>
      </c>
      <c r="I99" s="15"/>
      <c r="K99" s="15"/>
      <c r="L99" s="15"/>
      <c r="M99" s="15"/>
      <c r="N99" s="15"/>
      <c r="O99" s="22"/>
    </row>
    <row r="100" spans="1:15" ht="18" customHeight="1">
      <c r="A100" s="15"/>
      <c r="B100" s="12" t="s">
        <v>233</v>
      </c>
      <c r="C100" s="15"/>
      <c r="D100" s="15"/>
      <c r="E100" s="15"/>
      <c r="F100" s="15"/>
      <c r="G100" s="22"/>
      <c r="H100" s="51" t="s">
        <v>242</v>
      </c>
      <c r="I100" s="15"/>
      <c r="J100" s="22"/>
      <c r="K100" s="51" t="s">
        <v>234</v>
      </c>
      <c r="L100" s="15"/>
      <c r="M100" s="22"/>
      <c r="N100" s="15"/>
      <c r="O100" s="15"/>
    </row>
    <row r="101" spans="1:15" ht="21" customHeight="1">
      <c r="A101" s="15">
        <v>30</v>
      </c>
      <c r="B101" s="12" t="s">
        <v>65</v>
      </c>
      <c r="C101" s="15"/>
      <c r="D101" s="15"/>
      <c r="E101" s="15"/>
      <c r="F101" s="15"/>
      <c r="G101" s="15"/>
      <c r="I101" s="22"/>
      <c r="J101" s="12" t="s">
        <v>243</v>
      </c>
      <c r="K101" s="15"/>
      <c r="L101" s="15"/>
      <c r="N101" s="22"/>
      <c r="O101" s="15"/>
    </row>
    <row r="102" spans="1:15" ht="21" customHeight="1">
      <c r="A102" s="15"/>
      <c r="B102" s="12" t="s">
        <v>66</v>
      </c>
      <c r="C102" s="15"/>
      <c r="D102" s="15"/>
      <c r="E102" s="15"/>
      <c r="F102" s="15"/>
      <c r="G102" s="15"/>
      <c r="H102" s="15"/>
      <c r="I102" s="15"/>
      <c r="J102" s="15"/>
      <c r="K102" s="77"/>
      <c r="L102" s="77"/>
      <c r="M102" s="77"/>
      <c r="N102" s="77"/>
      <c r="O102" s="77"/>
    </row>
    <row r="103" spans="1:16" ht="21" customHeight="1">
      <c r="A103" s="15"/>
      <c r="B103" s="78"/>
      <c r="C103" s="78"/>
      <c r="D103" s="78"/>
      <c r="E103" s="78"/>
      <c r="F103" s="78"/>
      <c r="G103" s="78"/>
      <c r="H103" s="78"/>
      <c r="I103" s="78"/>
      <c r="J103" s="78"/>
      <c r="K103" s="78"/>
      <c r="L103" s="78"/>
      <c r="M103" s="78"/>
      <c r="N103" s="78"/>
      <c r="O103" s="78"/>
      <c r="P103" s="21"/>
    </row>
    <row r="104" spans="1:15" ht="21" customHeight="1">
      <c r="A104" s="15">
        <v>31</v>
      </c>
      <c r="B104" s="12" t="s">
        <v>67</v>
      </c>
      <c r="C104" s="15"/>
      <c r="D104" s="15"/>
      <c r="E104" s="15"/>
      <c r="F104" s="15"/>
      <c r="G104" s="15"/>
      <c r="H104" s="34"/>
      <c r="I104" s="78"/>
      <c r="J104" s="78"/>
      <c r="K104" s="78"/>
      <c r="L104" s="78"/>
      <c r="M104" s="78"/>
      <c r="N104" s="78"/>
      <c r="O104" s="78"/>
    </row>
    <row r="105" spans="1:15" ht="21" customHeight="1">
      <c r="A105" s="15"/>
      <c r="B105" s="12" t="s">
        <v>68</v>
      </c>
      <c r="C105" s="15"/>
      <c r="D105" s="15"/>
      <c r="E105" s="15"/>
      <c r="F105" s="15"/>
      <c r="G105" s="15"/>
      <c r="H105" s="15"/>
      <c r="I105" s="15"/>
      <c r="J105" s="77"/>
      <c r="K105" s="77"/>
      <c r="L105" s="77"/>
      <c r="M105" s="77"/>
      <c r="N105" s="77"/>
      <c r="O105" s="57"/>
    </row>
    <row r="106" spans="1:15" ht="21" customHeight="1">
      <c r="A106" s="15"/>
      <c r="B106" s="12" t="s">
        <v>69</v>
      </c>
      <c r="C106" s="15"/>
      <c r="D106" s="15"/>
      <c r="E106" s="15"/>
      <c r="F106" s="15"/>
      <c r="G106" s="15"/>
      <c r="H106" s="15"/>
      <c r="I106" s="78"/>
      <c r="J106" s="78"/>
      <c r="K106" s="78"/>
      <c r="L106" s="78"/>
      <c r="M106" s="78"/>
      <c r="N106" s="78"/>
      <c r="O106" s="78"/>
    </row>
    <row r="107" spans="1:15" ht="21" customHeight="1">
      <c r="A107" s="15"/>
      <c r="B107" s="12" t="s">
        <v>70</v>
      </c>
      <c r="C107" s="15"/>
      <c r="D107" s="15"/>
      <c r="E107" s="15"/>
      <c r="F107" s="15"/>
      <c r="G107" s="15"/>
      <c r="H107" s="15"/>
      <c r="I107" s="78"/>
      <c r="J107" s="78"/>
      <c r="K107" s="78"/>
      <c r="L107" s="78"/>
      <c r="M107" s="78"/>
      <c r="N107" s="78"/>
      <c r="O107" s="78"/>
    </row>
    <row r="108" spans="1:15" ht="21" customHeight="1">
      <c r="A108" s="15"/>
      <c r="B108" s="12" t="s">
        <v>71</v>
      </c>
      <c r="C108" s="15"/>
      <c r="D108" s="15"/>
      <c r="E108" s="15"/>
      <c r="F108" s="15"/>
      <c r="G108" s="15"/>
      <c r="H108" s="15"/>
      <c r="I108" s="78"/>
      <c r="J108" s="78"/>
      <c r="K108" s="78"/>
      <c r="L108" s="78"/>
      <c r="M108" s="78"/>
      <c r="N108" s="78"/>
      <c r="O108" s="78"/>
    </row>
    <row r="109" spans="1:15" ht="21" customHeight="1">
      <c r="A109" s="15"/>
      <c r="B109" s="33" t="s">
        <v>72</v>
      </c>
      <c r="C109" s="15"/>
      <c r="D109" s="15"/>
      <c r="E109" s="15"/>
      <c r="F109" s="15"/>
      <c r="G109" s="15"/>
      <c r="I109" s="78"/>
      <c r="J109" s="78"/>
      <c r="K109" s="78"/>
      <c r="L109" s="78"/>
      <c r="M109" s="78"/>
      <c r="N109" s="78"/>
      <c r="O109" s="78"/>
    </row>
    <row r="110" spans="1:15" ht="21" customHeight="1">
      <c r="A110" s="15">
        <v>32</v>
      </c>
      <c r="B110" s="12" t="s">
        <v>73</v>
      </c>
      <c r="C110" s="15"/>
      <c r="D110" s="15"/>
      <c r="E110" s="15"/>
      <c r="F110" s="15"/>
      <c r="G110" s="22"/>
      <c r="H110" s="12" t="s">
        <v>74</v>
      </c>
      <c r="I110" s="15" t="s">
        <v>75</v>
      </c>
      <c r="J110" s="15"/>
      <c r="K110" s="15"/>
      <c r="L110" s="15"/>
      <c r="M110" s="22"/>
      <c r="N110" s="15"/>
      <c r="O110" s="15"/>
    </row>
    <row r="111" spans="2:14" ht="21" customHeight="1">
      <c r="B111" s="82" t="s">
        <v>76</v>
      </c>
      <c r="C111" s="82"/>
      <c r="D111" s="82"/>
      <c r="E111" s="82"/>
      <c r="F111" s="82"/>
      <c r="G111" s="82"/>
      <c r="H111" s="82"/>
      <c r="I111" s="82"/>
      <c r="J111" s="82"/>
      <c r="K111" s="82"/>
      <c r="L111" s="82"/>
      <c r="M111" s="82"/>
      <c r="N111" s="82"/>
    </row>
    <row r="112" spans="3:9" ht="21" customHeight="1">
      <c r="C112" s="35" t="s">
        <v>79</v>
      </c>
      <c r="D112" s="12" t="s">
        <v>77</v>
      </c>
      <c r="E112" s="22"/>
      <c r="G112" s="35" t="s">
        <v>78</v>
      </c>
      <c r="H112" s="12" t="s">
        <v>77</v>
      </c>
      <c r="I112" s="22"/>
    </row>
    <row r="113" spans="1:15" ht="21" customHeight="1">
      <c r="A113">
        <v>33</v>
      </c>
      <c r="B113" s="12" t="s">
        <v>80</v>
      </c>
      <c r="I113" s="22"/>
      <c r="J113" s="35" t="s">
        <v>79</v>
      </c>
      <c r="K113" s="27" t="s">
        <v>7</v>
      </c>
      <c r="L113" s="22"/>
      <c r="M113" s="35" t="s">
        <v>78</v>
      </c>
      <c r="N113" s="27" t="s">
        <v>7</v>
      </c>
      <c r="O113" s="22"/>
    </row>
    <row r="114" spans="1:14" ht="21" customHeight="1">
      <c r="A114" s="15">
        <v>34</v>
      </c>
      <c r="B114" s="12" t="s">
        <v>235</v>
      </c>
      <c r="C114" s="15"/>
      <c r="D114" s="15"/>
      <c r="E114" s="18">
        <f>SUM(I114,L114,G115)</f>
        <v>0</v>
      </c>
      <c r="F114" s="15" t="s">
        <v>236</v>
      </c>
      <c r="H114" s="17" t="s">
        <v>244</v>
      </c>
      <c r="I114" s="22"/>
      <c r="K114" s="17" t="s">
        <v>40</v>
      </c>
      <c r="L114" s="22"/>
      <c r="N114" s="15"/>
    </row>
    <row r="115" spans="1:15" ht="18" customHeight="1">
      <c r="A115" s="15"/>
      <c r="C115" s="12" t="s">
        <v>237</v>
      </c>
      <c r="D115" s="15"/>
      <c r="E115" s="15"/>
      <c r="F115" s="15"/>
      <c r="G115" s="22"/>
      <c r="H115" s="15"/>
      <c r="J115" s="12"/>
      <c r="L115" s="15"/>
      <c r="M115" s="15"/>
      <c r="N115" s="15"/>
      <c r="O115" s="15"/>
    </row>
    <row r="116" spans="1:15" ht="21" customHeight="1">
      <c r="A116">
        <v>35</v>
      </c>
      <c r="B116" s="12" t="s">
        <v>81</v>
      </c>
      <c r="G116" s="78"/>
      <c r="H116" s="78"/>
      <c r="I116" s="78"/>
      <c r="J116" s="78"/>
      <c r="K116" s="78"/>
      <c r="L116" s="78"/>
      <c r="M116" s="78"/>
      <c r="N116" s="78"/>
      <c r="O116" s="78"/>
    </row>
    <row r="117" spans="1:15" ht="18" customHeight="1">
      <c r="A117" s="15"/>
      <c r="B117" s="15"/>
      <c r="C117" s="15"/>
      <c r="D117" s="15"/>
      <c r="E117" s="15"/>
      <c r="F117" s="15"/>
      <c r="G117" s="15"/>
      <c r="H117" s="15"/>
      <c r="I117" s="15"/>
      <c r="J117" s="15"/>
      <c r="K117" s="15"/>
      <c r="L117" s="15"/>
      <c r="M117" s="15"/>
      <c r="N117" s="15"/>
      <c r="O117" s="15"/>
    </row>
    <row r="118" spans="1:15" ht="18" customHeight="1">
      <c r="A118" s="15"/>
      <c r="B118" s="15"/>
      <c r="C118" s="15"/>
      <c r="D118" s="15"/>
      <c r="E118" s="15"/>
      <c r="F118" s="15"/>
      <c r="G118" s="15"/>
      <c r="H118" s="15"/>
      <c r="I118" s="15"/>
      <c r="J118" s="15"/>
      <c r="K118" s="15"/>
      <c r="L118" s="15"/>
      <c r="M118" s="15"/>
      <c r="N118" s="15"/>
      <c r="O118" s="15"/>
    </row>
    <row r="119" spans="1:15" ht="28.5" customHeight="1">
      <c r="A119" s="79" t="s">
        <v>82</v>
      </c>
      <c r="B119" s="79"/>
      <c r="C119" s="79"/>
      <c r="D119" s="79"/>
      <c r="E119" s="79"/>
      <c r="F119" s="79"/>
      <c r="G119" s="79"/>
      <c r="H119" s="79"/>
      <c r="I119" s="79"/>
      <c r="J119" s="79"/>
      <c r="K119" s="79"/>
      <c r="L119" s="79"/>
      <c r="M119" s="79"/>
      <c r="N119" s="79"/>
      <c r="O119" s="79"/>
    </row>
    <row r="120" spans="1:15" ht="18" customHeight="1">
      <c r="A120" s="15"/>
      <c r="B120" s="15"/>
      <c r="C120" s="15"/>
      <c r="D120" s="15"/>
      <c r="E120" s="15"/>
      <c r="F120" s="15"/>
      <c r="G120" s="15"/>
      <c r="H120" s="15"/>
      <c r="I120" s="15"/>
      <c r="J120" s="15"/>
      <c r="K120" s="15"/>
      <c r="L120" s="15"/>
      <c r="M120" s="15"/>
      <c r="N120" s="15"/>
      <c r="O120" s="15"/>
    </row>
    <row r="121" spans="1:15" ht="21" customHeight="1">
      <c r="A121" s="15">
        <v>36</v>
      </c>
      <c r="B121" s="12" t="s">
        <v>83</v>
      </c>
      <c r="C121" s="21"/>
      <c r="D121" s="21"/>
      <c r="E121" s="21"/>
      <c r="F121" s="21"/>
      <c r="G121" s="21"/>
      <c r="H121" s="21"/>
      <c r="I121" s="21"/>
      <c r="J121" s="21"/>
      <c r="K121" s="21"/>
      <c r="L121" s="21"/>
      <c r="M121" s="21"/>
      <c r="N121" s="21"/>
      <c r="O121" s="21"/>
    </row>
    <row r="122" spans="1:15" ht="21" customHeight="1">
      <c r="A122" s="15"/>
      <c r="B122" s="78"/>
      <c r="C122" s="78"/>
      <c r="D122" s="78"/>
      <c r="E122" s="78"/>
      <c r="F122" s="78"/>
      <c r="G122" s="78"/>
      <c r="H122" s="78"/>
      <c r="I122" s="78"/>
      <c r="J122" s="78"/>
      <c r="K122" s="78"/>
      <c r="L122" s="78"/>
      <c r="M122" s="78"/>
      <c r="N122" s="78"/>
      <c r="O122" s="78"/>
    </row>
    <row r="123" spans="1:15" ht="21" customHeight="1">
      <c r="A123" s="15"/>
      <c r="B123" s="21"/>
      <c r="C123" s="24" t="s">
        <v>84</v>
      </c>
      <c r="D123" s="21"/>
      <c r="E123" s="78"/>
      <c r="F123" s="78"/>
      <c r="G123" s="78"/>
      <c r="H123" s="78"/>
      <c r="I123" s="78"/>
      <c r="J123" s="78"/>
      <c r="K123" s="78"/>
      <c r="L123" s="78"/>
      <c r="M123" s="78"/>
      <c r="N123" s="21"/>
      <c r="O123" s="21"/>
    </row>
    <row r="124" spans="1:14" ht="21" customHeight="1">
      <c r="A124" s="15">
        <v>37</v>
      </c>
      <c r="B124" s="15" t="s">
        <v>85</v>
      </c>
      <c r="C124" s="15"/>
      <c r="D124" s="15"/>
      <c r="E124" s="15"/>
      <c r="F124" s="16"/>
      <c r="G124" s="15" t="s">
        <v>86</v>
      </c>
      <c r="H124" s="15"/>
      <c r="I124" s="16"/>
      <c r="J124" s="27" t="s">
        <v>87</v>
      </c>
      <c r="M124" s="23"/>
      <c r="N124" s="17"/>
    </row>
    <row r="125" spans="1:15" ht="21" customHeight="1">
      <c r="A125" s="15"/>
      <c r="B125" s="21"/>
      <c r="C125" s="12" t="s">
        <v>88</v>
      </c>
      <c r="D125" s="21"/>
      <c r="E125" s="21"/>
      <c r="F125" s="21"/>
      <c r="G125" s="21"/>
      <c r="H125" s="21"/>
      <c r="J125" s="16"/>
      <c r="K125" s="21"/>
      <c r="L125" s="21"/>
      <c r="M125" s="21"/>
      <c r="N125" s="21"/>
      <c r="O125" s="21"/>
    </row>
    <row r="126" spans="1:15" ht="21" customHeight="1">
      <c r="A126" s="15"/>
      <c r="B126" s="21"/>
      <c r="C126" s="12" t="s">
        <v>89</v>
      </c>
      <c r="D126" s="21"/>
      <c r="E126" s="78"/>
      <c r="F126" s="78"/>
      <c r="G126" s="78"/>
      <c r="H126" s="78"/>
      <c r="I126" s="78"/>
      <c r="J126" s="78"/>
      <c r="K126" s="78"/>
      <c r="L126" s="78"/>
      <c r="M126" s="78"/>
      <c r="N126" s="21"/>
      <c r="O126" s="21"/>
    </row>
    <row r="127" spans="1:15" ht="21" customHeight="1">
      <c r="A127" s="15"/>
      <c r="B127" s="21"/>
      <c r="C127" s="12" t="s">
        <v>90</v>
      </c>
      <c r="D127" s="21"/>
      <c r="E127" s="21"/>
      <c r="F127" s="78"/>
      <c r="G127" s="78"/>
      <c r="H127" s="78"/>
      <c r="I127" s="78"/>
      <c r="J127" s="78"/>
      <c r="K127" s="78"/>
      <c r="L127" s="78"/>
      <c r="M127" s="78"/>
      <c r="N127" s="78"/>
      <c r="O127" s="21"/>
    </row>
    <row r="128" spans="1:15" ht="21" customHeight="1">
      <c r="A128" s="15">
        <v>38</v>
      </c>
      <c r="B128" s="12" t="s">
        <v>91</v>
      </c>
      <c r="C128" s="21"/>
      <c r="D128" s="21"/>
      <c r="E128" s="21"/>
      <c r="F128" s="21"/>
      <c r="G128" s="21"/>
      <c r="H128" s="21"/>
      <c r="I128" s="21"/>
      <c r="J128" s="21"/>
      <c r="K128" s="21"/>
      <c r="L128" s="21"/>
      <c r="M128" s="21"/>
      <c r="N128" s="21"/>
      <c r="O128" s="21"/>
    </row>
    <row r="129" spans="1:15" ht="21" customHeight="1">
      <c r="A129" s="15"/>
      <c r="B129" s="78"/>
      <c r="C129" s="78"/>
      <c r="D129" s="78"/>
      <c r="E129" s="78"/>
      <c r="F129" s="78"/>
      <c r="G129" s="78"/>
      <c r="H129" s="78"/>
      <c r="I129" s="78"/>
      <c r="J129" s="78"/>
      <c r="K129" s="78"/>
      <c r="L129" s="78"/>
      <c r="M129" s="78"/>
      <c r="N129" s="78"/>
      <c r="O129" s="78"/>
    </row>
    <row r="130" spans="1:15" ht="21" customHeight="1">
      <c r="A130" s="15">
        <v>39</v>
      </c>
      <c r="B130" s="12" t="s">
        <v>92</v>
      </c>
      <c r="C130" s="21"/>
      <c r="D130" s="21"/>
      <c r="E130" s="21"/>
      <c r="F130" s="21"/>
      <c r="G130" s="16"/>
      <c r="H130" s="21"/>
      <c r="I130" s="21"/>
      <c r="J130" s="21"/>
      <c r="K130" s="21"/>
      <c r="L130" s="21"/>
      <c r="M130" s="21"/>
      <c r="N130" s="21"/>
      <c r="O130" s="21"/>
    </row>
    <row r="131" spans="1:15" ht="21" customHeight="1">
      <c r="A131" s="15">
        <v>40</v>
      </c>
      <c r="B131" s="12" t="s">
        <v>93</v>
      </c>
      <c r="C131" s="21"/>
      <c r="D131" s="21"/>
      <c r="E131" s="21"/>
      <c r="F131" s="16"/>
      <c r="G131" s="21"/>
      <c r="H131" s="21"/>
      <c r="I131" s="21"/>
      <c r="J131" s="21"/>
      <c r="K131" s="21"/>
      <c r="L131" s="21"/>
      <c r="M131" s="21"/>
      <c r="N131" s="21"/>
      <c r="O131" s="21"/>
    </row>
    <row r="132" spans="1:15" ht="21" customHeight="1">
      <c r="A132" s="15">
        <v>41</v>
      </c>
      <c r="B132" s="12" t="s">
        <v>94</v>
      </c>
      <c r="C132" s="21"/>
      <c r="D132" s="21"/>
      <c r="E132" s="21"/>
      <c r="F132" s="21"/>
      <c r="G132" s="21"/>
      <c r="H132" s="21"/>
      <c r="I132" s="21"/>
      <c r="K132" s="16"/>
      <c r="L132" s="21"/>
      <c r="M132" s="21"/>
      <c r="N132" s="21"/>
      <c r="O132" s="21"/>
    </row>
    <row r="133" spans="1:15" ht="21" customHeight="1">
      <c r="A133" s="15"/>
      <c r="B133" s="21"/>
      <c r="C133" s="21"/>
      <c r="D133" s="21"/>
      <c r="E133" s="21"/>
      <c r="F133" s="21"/>
      <c r="G133" s="21"/>
      <c r="H133" s="21"/>
      <c r="I133" s="21"/>
      <c r="J133" s="21"/>
      <c r="K133" s="21"/>
      <c r="L133" s="21"/>
      <c r="M133" s="21"/>
      <c r="N133" s="21"/>
      <c r="O133" s="21"/>
    </row>
    <row r="134" spans="1:15" ht="21" customHeight="1">
      <c r="A134" s="79" t="s">
        <v>95</v>
      </c>
      <c r="B134" s="79"/>
      <c r="C134" s="79"/>
      <c r="D134" s="79"/>
      <c r="E134" s="79"/>
      <c r="F134" s="79"/>
      <c r="G134" s="79"/>
      <c r="H134" s="79"/>
      <c r="I134" s="79"/>
      <c r="J134" s="79"/>
      <c r="K134" s="79"/>
      <c r="L134" s="79"/>
      <c r="M134" s="79"/>
      <c r="N134" s="79"/>
      <c r="O134" s="79"/>
    </row>
    <row r="135" spans="1:6" ht="21" customHeight="1">
      <c r="A135" s="15">
        <v>42</v>
      </c>
      <c r="B135" s="12" t="s">
        <v>96</v>
      </c>
      <c r="C135" s="21"/>
      <c r="D135" s="21"/>
      <c r="E135" s="21"/>
      <c r="F135" s="16"/>
    </row>
    <row r="136" spans="1:15" ht="21" customHeight="1">
      <c r="A136" s="15"/>
      <c r="B136" s="21"/>
      <c r="C136" s="12" t="s">
        <v>97</v>
      </c>
      <c r="D136" s="21"/>
      <c r="E136" s="78"/>
      <c r="F136" s="78"/>
      <c r="G136" s="78"/>
      <c r="H136" s="78"/>
      <c r="I136" s="78"/>
      <c r="J136" s="78"/>
      <c r="K136" s="78"/>
      <c r="L136" s="78"/>
      <c r="M136" s="78"/>
      <c r="N136" s="21"/>
      <c r="O136" s="21"/>
    </row>
    <row r="137" spans="1:15" ht="21" customHeight="1">
      <c r="A137" s="15"/>
      <c r="B137" s="21"/>
      <c r="C137" s="12" t="s">
        <v>98</v>
      </c>
      <c r="D137" s="21"/>
      <c r="E137" s="78"/>
      <c r="F137" s="78"/>
      <c r="G137" s="78"/>
      <c r="H137" s="78"/>
      <c r="I137" s="78"/>
      <c r="J137" s="78"/>
      <c r="K137" s="78"/>
      <c r="L137" s="78"/>
      <c r="M137" s="78"/>
      <c r="N137" s="21"/>
      <c r="O137" s="21"/>
    </row>
    <row r="138" spans="1:15" ht="21" customHeight="1">
      <c r="A138" s="15"/>
      <c r="B138" s="12" t="s">
        <v>99</v>
      </c>
      <c r="C138" s="21"/>
      <c r="D138" s="21"/>
      <c r="E138" s="21"/>
      <c r="F138" s="78"/>
      <c r="G138" s="78"/>
      <c r="H138" s="78"/>
      <c r="I138" s="78"/>
      <c r="J138" s="78"/>
      <c r="K138" s="78"/>
      <c r="L138" s="78"/>
      <c r="M138" s="78"/>
      <c r="N138" s="78"/>
      <c r="O138" s="21"/>
    </row>
    <row r="139" spans="1:15" ht="21" customHeight="1">
      <c r="A139" s="15">
        <v>43</v>
      </c>
      <c r="B139" s="60" t="s">
        <v>238</v>
      </c>
      <c r="C139" s="21"/>
      <c r="D139" s="21"/>
      <c r="E139" s="61"/>
      <c r="F139" s="61"/>
      <c r="G139" s="56"/>
      <c r="H139" s="56"/>
      <c r="I139" s="56"/>
      <c r="J139" s="56"/>
      <c r="K139" s="16"/>
      <c r="L139" s="56"/>
      <c r="M139" s="56"/>
      <c r="N139" s="56"/>
      <c r="O139" s="21"/>
    </row>
    <row r="140" spans="1:15" ht="21" customHeight="1">
      <c r="A140" s="15"/>
      <c r="B140" s="21"/>
      <c r="C140" s="12" t="s">
        <v>97</v>
      </c>
      <c r="D140" s="21"/>
      <c r="E140" s="78"/>
      <c r="F140" s="78"/>
      <c r="G140" s="78"/>
      <c r="H140" s="78"/>
      <c r="I140" s="78"/>
      <c r="J140" s="78"/>
      <c r="K140" s="78"/>
      <c r="L140" s="78"/>
      <c r="M140" s="78"/>
      <c r="N140" s="21"/>
      <c r="O140" s="21"/>
    </row>
    <row r="141" spans="1:15" ht="21" customHeight="1">
      <c r="A141" s="15"/>
      <c r="B141" s="21"/>
      <c r="C141" s="12" t="s">
        <v>98</v>
      </c>
      <c r="D141" s="21"/>
      <c r="E141" s="78"/>
      <c r="F141" s="78"/>
      <c r="G141" s="78"/>
      <c r="H141" s="78"/>
      <c r="I141" s="78"/>
      <c r="J141" s="78"/>
      <c r="K141" s="78"/>
      <c r="L141" s="78"/>
      <c r="M141" s="78"/>
      <c r="N141" s="21"/>
      <c r="O141" s="21"/>
    </row>
    <row r="142" spans="1:15" ht="21" customHeight="1">
      <c r="A142" s="15"/>
      <c r="B142" s="12" t="s">
        <v>99</v>
      </c>
      <c r="C142" s="21"/>
      <c r="D142" s="21"/>
      <c r="E142" s="21"/>
      <c r="F142" s="78"/>
      <c r="G142" s="78"/>
      <c r="H142" s="78"/>
      <c r="I142" s="78"/>
      <c r="J142" s="78"/>
      <c r="K142" s="78"/>
      <c r="L142" s="78"/>
      <c r="M142" s="78"/>
      <c r="N142" s="78"/>
      <c r="O142" s="21"/>
    </row>
    <row r="143" spans="1:15" ht="21" customHeight="1">
      <c r="A143" s="15"/>
      <c r="B143" s="33" t="s">
        <v>100</v>
      </c>
      <c r="C143" s="21"/>
      <c r="D143" s="21"/>
      <c r="E143" s="21"/>
      <c r="F143" s="21"/>
      <c r="G143" s="21"/>
      <c r="H143" s="77"/>
      <c r="I143" s="77"/>
      <c r="J143" s="77"/>
      <c r="K143" s="77"/>
      <c r="L143" s="77"/>
      <c r="M143" s="77"/>
      <c r="N143" s="77"/>
      <c r="O143" s="21"/>
    </row>
    <row r="144" spans="1:15" ht="21" customHeight="1">
      <c r="A144" s="15"/>
      <c r="B144" s="33" t="s">
        <v>101</v>
      </c>
      <c r="C144" s="21"/>
      <c r="D144" s="21"/>
      <c r="E144" s="21"/>
      <c r="F144" s="21"/>
      <c r="G144" s="21"/>
      <c r="H144" s="21"/>
      <c r="I144" s="21"/>
      <c r="J144" s="16"/>
      <c r="K144" s="21"/>
      <c r="L144" s="21"/>
      <c r="M144" s="21"/>
      <c r="N144" s="21"/>
      <c r="O144" s="21"/>
    </row>
    <row r="145" spans="1:15" ht="21" customHeight="1">
      <c r="A145" s="15">
        <v>44</v>
      </c>
      <c r="B145" s="12" t="s">
        <v>102</v>
      </c>
      <c r="C145" s="21"/>
      <c r="D145" s="21"/>
      <c r="E145" s="21"/>
      <c r="F145" s="21"/>
      <c r="G145" s="16"/>
      <c r="H145" s="12" t="s">
        <v>103</v>
      </c>
      <c r="I145" s="16"/>
      <c r="J145" s="12" t="s">
        <v>104</v>
      </c>
      <c r="K145" s="16"/>
      <c r="L145" s="12" t="s">
        <v>105</v>
      </c>
      <c r="M145" s="16"/>
      <c r="N145" s="21"/>
      <c r="O145" s="21"/>
    </row>
    <row r="146" spans="1:15" ht="21" customHeight="1">
      <c r="A146" s="15"/>
      <c r="B146" s="21"/>
      <c r="C146" s="12" t="s">
        <v>106</v>
      </c>
      <c r="D146" s="21"/>
      <c r="E146" s="16"/>
      <c r="F146" s="21"/>
      <c r="G146" s="21"/>
      <c r="H146" s="21"/>
      <c r="I146" s="21"/>
      <c r="J146" s="21"/>
      <c r="K146" s="21"/>
      <c r="L146" s="21"/>
      <c r="M146" s="21"/>
      <c r="N146" s="21"/>
      <c r="O146" s="21"/>
    </row>
    <row r="147" spans="1:15" ht="21" customHeight="1">
      <c r="A147" s="15"/>
      <c r="B147" s="21"/>
      <c r="C147" s="12" t="s">
        <v>107</v>
      </c>
      <c r="D147" s="21"/>
      <c r="E147" s="21"/>
      <c r="F147" s="21"/>
      <c r="G147" s="21"/>
      <c r="H147" s="16"/>
      <c r="I147" s="21"/>
      <c r="J147" s="21"/>
      <c r="K147" s="21"/>
      <c r="L147" s="21"/>
      <c r="M147" s="21"/>
      <c r="N147" s="21"/>
      <c r="O147" s="21"/>
    </row>
    <row r="148" spans="1:15" ht="21" customHeight="1">
      <c r="A148" s="15"/>
      <c r="B148" s="21"/>
      <c r="C148" s="12" t="s">
        <v>108</v>
      </c>
      <c r="D148" s="21"/>
      <c r="E148" s="21"/>
      <c r="F148" s="21"/>
      <c r="G148" s="78"/>
      <c r="H148" s="78"/>
      <c r="I148" s="78"/>
      <c r="J148" s="78"/>
      <c r="K148" s="78"/>
      <c r="L148" s="78"/>
      <c r="M148" s="78"/>
      <c r="N148" s="78"/>
      <c r="O148" s="78"/>
    </row>
    <row r="149" spans="1:15" ht="21" customHeight="1">
      <c r="A149" s="15">
        <v>45</v>
      </c>
      <c r="B149" s="12" t="s">
        <v>109</v>
      </c>
      <c r="C149" s="21"/>
      <c r="D149" s="21"/>
      <c r="E149" s="21"/>
      <c r="F149" s="21"/>
      <c r="G149" s="21"/>
      <c r="H149" s="21"/>
      <c r="I149" s="21"/>
      <c r="J149" s="77"/>
      <c r="K149" s="77"/>
      <c r="L149" s="77"/>
      <c r="M149" s="77"/>
      <c r="N149" s="77"/>
      <c r="O149" s="21"/>
    </row>
    <row r="150" spans="1:15" ht="21" customHeight="1">
      <c r="A150" s="15"/>
      <c r="B150" s="21"/>
      <c r="C150" s="12" t="s">
        <v>110</v>
      </c>
      <c r="D150" s="21"/>
      <c r="E150" s="78"/>
      <c r="F150" s="78"/>
      <c r="G150" s="78"/>
      <c r="H150" s="78"/>
      <c r="I150" s="78"/>
      <c r="J150" s="78"/>
      <c r="K150" s="78"/>
      <c r="L150" s="78"/>
      <c r="M150" s="78"/>
      <c r="N150" s="21"/>
      <c r="O150" s="21"/>
    </row>
    <row r="151" spans="1:15" ht="21" customHeight="1">
      <c r="A151" s="15"/>
      <c r="B151" s="21"/>
      <c r="C151" s="21"/>
      <c r="D151" s="21"/>
      <c r="E151" s="21"/>
      <c r="F151" s="21"/>
      <c r="G151" s="21"/>
      <c r="H151" s="21"/>
      <c r="I151" s="21"/>
      <c r="J151" s="21"/>
      <c r="K151" s="21"/>
      <c r="L151" s="21"/>
      <c r="M151" s="21"/>
      <c r="N151" s="21"/>
      <c r="O151" s="21"/>
    </row>
    <row r="152" spans="1:15" ht="26.25" customHeight="1">
      <c r="A152" s="79" t="s">
        <v>111</v>
      </c>
      <c r="B152" s="79"/>
      <c r="C152" s="79"/>
      <c r="D152" s="79"/>
      <c r="E152" s="79"/>
      <c r="F152" s="79"/>
      <c r="G152" s="79"/>
      <c r="H152" s="79"/>
      <c r="I152" s="79"/>
      <c r="J152" s="79"/>
      <c r="K152" s="79"/>
      <c r="L152" s="79"/>
      <c r="M152" s="79"/>
      <c r="N152" s="79"/>
      <c r="O152" s="79"/>
    </row>
    <row r="153" spans="1:15" ht="21" customHeight="1">
      <c r="A153" s="15"/>
      <c r="B153" s="21"/>
      <c r="C153" s="21"/>
      <c r="D153" s="21"/>
      <c r="E153" s="21"/>
      <c r="F153" s="21"/>
      <c r="G153" s="21"/>
      <c r="H153" s="21"/>
      <c r="I153" s="21"/>
      <c r="J153" s="21"/>
      <c r="K153" s="21"/>
      <c r="L153" s="21"/>
      <c r="M153" s="21"/>
      <c r="N153" s="21"/>
      <c r="O153" s="21"/>
    </row>
    <row r="154" spans="1:15" ht="21" customHeight="1">
      <c r="A154" s="15">
        <v>46</v>
      </c>
      <c r="B154" s="12" t="s">
        <v>112</v>
      </c>
      <c r="C154" s="21"/>
      <c r="D154" s="21"/>
      <c r="E154" s="16"/>
      <c r="F154" s="21"/>
      <c r="G154" s="21"/>
      <c r="H154" s="21"/>
      <c r="I154" s="21"/>
      <c r="J154" s="21"/>
      <c r="K154" s="21"/>
      <c r="L154" s="21"/>
      <c r="M154" s="21"/>
      <c r="N154" s="21"/>
      <c r="O154" s="21"/>
    </row>
    <row r="155" spans="1:15" ht="21" customHeight="1">
      <c r="A155" s="15"/>
      <c r="C155" s="12" t="s">
        <v>113</v>
      </c>
      <c r="D155" s="21"/>
      <c r="E155" s="21"/>
      <c r="F155" s="77"/>
      <c r="G155" s="77"/>
      <c r="H155" s="77"/>
      <c r="I155" s="77"/>
      <c r="J155" s="77"/>
      <c r="K155" s="12" t="s">
        <v>114</v>
      </c>
      <c r="L155" s="21"/>
      <c r="M155" s="16"/>
      <c r="N155" s="36" t="s">
        <v>115</v>
      </c>
      <c r="O155" s="21"/>
    </row>
    <row r="156" spans="1:15" ht="21" customHeight="1">
      <c r="A156" s="15"/>
      <c r="C156" s="12" t="s">
        <v>116</v>
      </c>
      <c r="D156" s="21"/>
      <c r="E156" s="21"/>
      <c r="F156" s="77"/>
      <c r="G156" s="77"/>
      <c r="H156" s="77"/>
      <c r="I156" s="77"/>
      <c r="J156" s="77"/>
      <c r="K156" s="12" t="s">
        <v>114</v>
      </c>
      <c r="L156" s="21"/>
      <c r="M156" s="16"/>
      <c r="N156" s="36" t="s">
        <v>115</v>
      </c>
      <c r="O156" s="21"/>
    </row>
    <row r="157" spans="1:15" ht="21" customHeight="1">
      <c r="A157" s="15"/>
      <c r="C157" s="12" t="s">
        <v>117</v>
      </c>
      <c r="E157" s="21"/>
      <c r="F157" s="21"/>
      <c r="G157" s="16"/>
      <c r="H157" s="12" t="s">
        <v>118</v>
      </c>
      <c r="I157" s="21"/>
      <c r="J157" s="21"/>
      <c r="K157" s="21"/>
      <c r="L157" s="21"/>
      <c r="M157" s="21"/>
      <c r="N157" s="21"/>
      <c r="O157" s="21"/>
    </row>
    <row r="158" spans="1:15" ht="21" customHeight="1">
      <c r="A158" s="15"/>
      <c r="C158" s="12" t="s">
        <v>119</v>
      </c>
      <c r="D158" s="21"/>
      <c r="E158" s="21"/>
      <c r="F158" s="21"/>
      <c r="H158" s="21"/>
      <c r="I158" s="21"/>
      <c r="J158" s="21"/>
      <c r="K158" s="78"/>
      <c r="L158" s="78"/>
      <c r="M158" s="78"/>
      <c r="N158" s="78"/>
      <c r="O158" s="78"/>
    </row>
    <row r="159" spans="1:15" ht="21" customHeight="1">
      <c r="A159" s="15"/>
      <c r="C159" s="12" t="s">
        <v>120</v>
      </c>
      <c r="D159" s="21"/>
      <c r="E159" s="21"/>
      <c r="F159" s="21"/>
      <c r="G159" s="21"/>
      <c r="H159" s="21"/>
      <c r="I159" s="21"/>
      <c r="J159" s="21"/>
      <c r="K159" s="21"/>
      <c r="L159" s="21"/>
      <c r="M159" s="16"/>
      <c r="N159" s="21"/>
      <c r="O159" s="21"/>
    </row>
    <row r="160" spans="1:15" ht="21" customHeight="1">
      <c r="A160" s="15">
        <v>47</v>
      </c>
      <c r="B160" s="12" t="s">
        <v>121</v>
      </c>
      <c r="C160" s="21"/>
      <c r="D160" s="21"/>
      <c r="E160" s="16"/>
      <c r="F160" s="12" t="s">
        <v>118</v>
      </c>
      <c r="G160" s="21"/>
      <c r="H160" s="21"/>
      <c r="I160" s="21"/>
      <c r="J160" s="21"/>
      <c r="K160" s="21"/>
      <c r="L160" s="21"/>
      <c r="M160" s="21"/>
      <c r="N160" s="21"/>
      <c r="O160" s="21"/>
    </row>
    <row r="161" spans="1:15" ht="21" customHeight="1">
      <c r="A161" s="15">
        <v>48</v>
      </c>
      <c r="B161" s="12" t="s">
        <v>122</v>
      </c>
      <c r="C161" s="21"/>
      <c r="D161" s="21"/>
      <c r="E161" s="21"/>
      <c r="F161" s="21"/>
      <c r="G161" s="21"/>
      <c r="H161" s="16"/>
      <c r="J161" s="12" t="s">
        <v>123</v>
      </c>
      <c r="K161" s="78"/>
      <c r="L161" s="78"/>
      <c r="M161" s="78"/>
      <c r="N161" s="78"/>
      <c r="O161" s="78"/>
    </row>
    <row r="162" spans="1:15" ht="21" customHeight="1">
      <c r="A162" s="15"/>
      <c r="B162" s="21"/>
      <c r="C162" s="12" t="s">
        <v>124</v>
      </c>
      <c r="D162" s="21"/>
      <c r="E162" s="21"/>
      <c r="F162" s="78"/>
      <c r="G162" s="78"/>
      <c r="H162" s="78"/>
      <c r="I162" s="78"/>
      <c r="J162" s="78"/>
      <c r="K162" s="78"/>
      <c r="L162" s="78"/>
      <c r="M162" s="78"/>
      <c r="N162" s="78"/>
      <c r="O162" s="21"/>
    </row>
    <row r="163" spans="1:15" ht="21" customHeight="1">
      <c r="A163" s="15">
        <v>49</v>
      </c>
      <c r="B163" s="12" t="s">
        <v>125</v>
      </c>
      <c r="C163" s="21"/>
      <c r="D163" s="21"/>
      <c r="E163" s="21"/>
      <c r="F163" s="21"/>
      <c r="G163" s="21"/>
      <c r="H163" s="78"/>
      <c r="I163" s="78"/>
      <c r="J163" s="78"/>
      <c r="K163" s="78"/>
      <c r="L163" s="78"/>
      <c r="M163" s="21"/>
      <c r="N163" s="21"/>
      <c r="O163" s="21"/>
    </row>
    <row r="164" spans="1:15" ht="21" customHeight="1">
      <c r="A164" s="15"/>
      <c r="B164" s="21"/>
      <c r="C164" s="12" t="s">
        <v>126</v>
      </c>
      <c r="D164" s="21"/>
      <c r="E164" s="21"/>
      <c r="F164" s="21"/>
      <c r="G164" s="78"/>
      <c r="H164" s="78"/>
      <c r="I164" s="78"/>
      <c r="J164" s="78"/>
      <c r="K164" s="78"/>
      <c r="L164" s="21"/>
      <c r="M164" s="21"/>
      <c r="N164" s="21"/>
      <c r="O164" s="21"/>
    </row>
    <row r="165" spans="1:15" ht="34.5" customHeight="1">
      <c r="A165" s="15"/>
      <c r="B165" s="21"/>
      <c r="C165" s="21"/>
      <c r="D165" s="21"/>
      <c r="E165" s="21"/>
      <c r="F165" s="21"/>
      <c r="G165" s="21"/>
      <c r="H165" s="21"/>
      <c r="I165" s="21"/>
      <c r="J165" s="21"/>
      <c r="K165" s="21"/>
      <c r="L165" s="21"/>
      <c r="M165" s="21"/>
      <c r="N165" s="21"/>
      <c r="O165" s="21"/>
    </row>
    <row r="166" spans="1:15" ht="39.75" customHeight="1">
      <c r="A166" s="79" t="s">
        <v>127</v>
      </c>
      <c r="B166" s="79"/>
      <c r="C166" s="79"/>
      <c r="D166" s="79"/>
      <c r="E166" s="79"/>
      <c r="F166" s="79"/>
      <c r="G166" s="79"/>
      <c r="H166" s="79"/>
      <c r="I166" s="79"/>
      <c r="J166" s="79"/>
      <c r="K166" s="79"/>
      <c r="L166" s="79"/>
      <c r="M166" s="79"/>
      <c r="N166" s="79"/>
      <c r="O166" s="79"/>
    </row>
    <row r="167" spans="1:15" ht="21" customHeight="1">
      <c r="A167" s="15">
        <v>50</v>
      </c>
      <c r="B167" s="12" t="s">
        <v>239</v>
      </c>
      <c r="C167" s="12"/>
      <c r="D167" s="21"/>
      <c r="E167" s="21"/>
      <c r="F167" s="21"/>
      <c r="G167" s="74"/>
      <c r="H167" s="74"/>
      <c r="I167" s="12" t="s">
        <v>128</v>
      </c>
      <c r="J167" s="21"/>
      <c r="K167" s="74"/>
      <c r="L167" s="74"/>
      <c r="M167" s="12" t="s">
        <v>129</v>
      </c>
      <c r="N167" s="21"/>
      <c r="O167" s="62">
        <f>G167-K167</f>
        <v>0</v>
      </c>
    </row>
    <row r="168" spans="1:15" ht="21" customHeight="1">
      <c r="A168" s="15">
        <v>51</v>
      </c>
      <c r="B168" s="12" t="s">
        <v>130</v>
      </c>
      <c r="C168" s="21"/>
      <c r="D168" s="21"/>
      <c r="E168" s="21"/>
      <c r="F168" s="21"/>
      <c r="G168" s="21"/>
      <c r="I168" s="16"/>
      <c r="J168" s="21"/>
      <c r="K168" s="21"/>
      <c r="L168" s="21"/>
      <c r="M168" s="21"/>
      <c r="N168" s="21"/>
      <c r="O168" s="21"/>
    </row>
    <row r="169" spans="1:15" ht="21" customHeight="1">
      <c r="A169" s="15"/>
      <c r="B169" s="12" t="s">
        <v>131</v>
      </c>
      <c r="C169" s="21"/>
      <c r="D169" s="21"/>
      <c r="E169" s="21"/>
      <c r="F169" s="21"/>
      <c r="G169" s="21"/>
      <c r="H169" s="21"/>
      <c r="I169" s="21"/>
      <c r="J169" s="58">
        <f>IF($N$14=0,0,I168/$N$14)</f>
        <v>0</v>
      </c>
      <c r="K169" s="21" t="s">
        <v>245</v>
      </c>
      <c r="L169" s="21"/>
      <c r="M169" s="21"/>
      <c r="N169" s="21"/>
      <c r="O169" s="21"/>
    </row>
    <row r="170" spans="1:15" ht="21" customHeight="1">
      <c r="A170" s="15">
        <v>52</v>
      </c>
      <c r="B170" s="12" t="s">
        <v>132</v>
      </c>
      <c r="C170" s="21"/>
      <c r="D170" s="21"/>
      <c r="E170" s="21"/>
      <c r="F170" s="21"/>
      <c r="G170" s="21"/>
      <c r="I170" s="16"/>
      <c r="J170" s="21"/>
      <c r="K170" s="21"/>
      <c r="L170" s="21"/>
      <c r="M170" s="21"/>
      <c r="N170" s="21"/>
      <c r="O170" s="21"/>
    </row>
    <row r="171" spans="1:15" ht="21" customHeight="1">
      <c r="A171" s="15">
        <v>53</v>
      </c>
      <c r="B171" s="12" t="s">
        <v>133</v>
      </c>
      <c r="C171" s="21"/>
      <c r="D171" s="21"/>
      <c r="E171" s="21"/>
      <c r="F171" s="21"/>
      <c r="G171" s="21"/>
      <c r="I171" s="16"/>
      <c r="J171" s="21"/>
      <c r="K171" s="21"/>
      <c r="L171" s="21"/>
      <c r="M171" s="21"/>
      <c r="N171" s="21"/>
      <c r="O171" s="21"/>
    </row>
    <row r="172" spans="1:15" ht="21" customHeight="1">
      <c r="A172" s="15">
        <v>54</v>
      </c>
      <c r="B172" s="12" t="s">
        <v>134</v>
      </c>
      <c r="C172" s="21"/>
      <c r="D172" s="21"/>
      <c r="E172" s="21"/>
      <c r="F172" s="21"/>
      <c r="G172" s="21"/>
      <c r="I172" s="16"/>
      <c r="J172" s="21"/>
      <c r="K172" s="21"/>
      <c r="L172" s="21"/>
      <c r="M172" s="21"/>
      <c r="N172" s="21"/>
      <c r="O172" s="21"/>
    </row>
    <row r="173" spans="1:15" ht="21" customHeight="1">
      <c r="A173" s="15">
        <v>55</v>
      </c>
      <c r="B173" s="12" t="s">
        <v>135</v>
      </c>
      <c r="C173" s="21"/>
      <c r="D173" s="21"/>
      <c r="E173" s="21"/>
      <c r="F173" s="21"/>
      <c r="G173" s="21"/>
      <c r="I173" s="16"/>
      <c r="J173" s="21"/>
      <c r="K173" s="21"/>
      <c r="L173" s="21"/>
      <c r="M173" s="21"/>
      <c r="N173" s="21"/>
      <c r="O173" s="21"/>
    </row>
    <row r="174" spans="1:15" ht="21" customHeight="1">
      <c r="A174" s="15">
        <v>56</v>
      </c>
      <c r="B174" s="12" t="s">
        <v>136</v>
      </c>
      <c r="C174" s="21"/>
      <c r="D174" s="21"/>
      <c r="E174" s="21"/>
      <c r="F174" s="21"/>
      <c r="G174" s="21"/>
      <c r="I174" s="16"/>
      <c r="J174" s="21"/>
      <c r="K174" s="21"/>
      <c r="L174" s="21"/>
      <c r="M174" s="21"/>
      <c r="N174" s="21"/>
      <c r="O174" s="21"/>
    </row>
    <row r="175" spans="1:15" ht="21" customHeight="1">
      <c r="A175" s="15">
        <v>57</v>
      </c>
      <c r="B175" s="12" t="s">
        <v>137</v>
      </c>
      <c r="C175" s="21"/>
      <c r="D175" s="21"/>
      <c r="E175" s="21"/>
      <c r="F175" s="21"/>
      <c r="G175" s="21"/>
      <c r="H175" s="21"/>
      <c r="I175" s="21"/>
      <c r="J175" s="21"/>
      <c r="K175" s="21"/>
      <c r="L175" s="21"/>
      <c r="M175" s="21"/>
      <c r="N175" s="21"/>
      <c r="O175" s="21"/>
    </row>
    <row r="176" spans="1:15" ht="21" customHeight="1">
      <c r="A176" s="15"/>
      <c r="B176" s="78"/>
      <c r="C176" s="78"/>
      <c r="D176" s="78"/>
      <c r="E176" s="78"/>
      <c r="F176" s="78"/>
      <c r="G176" s="78"/>
      <c r="H176" s="78"/>
      <c r="I176" s="78"/>
      <c r="J176" s="78"/>
      <c r="K176" s="78"/>
      <c r="L176" s="78"/>
      <c r="M176" s="78"/>
      <c r="N176" s="78"/>
      <c r="O176" s="78"/>
    </row>
    <row r="177" spans="1:15" ht="21" customHeight="1">
      <c r="A177" s="15">
        <v>58</v>
      </c>
      <c r="B177" s="12" t="s">
        <v>138</v>
      </c>
      <c r="C177" s="21"/>
      <c r="D177" s="21"/>
      <c r="E177" s="21"/>
      <c r="F177" s="21"/>
      <c r="G177" s="21"/>
      <c r="H177" s="21"/>
      <c r="I177" s="21"/>
      <c r="J177" s="78"/>
      <c r="K177" s="78"/>
      <c r="L177" s="78"/>
      <c r="M177" s="78"/>
      <c r="N177" s="78"/>
      <c r="O177" s="21"/>
    </row>
    <row r="178" spans="1:15" ht="21" customHeight="1">
      <c r="A178" s="15">
        <v>59</v>
      </c>
      <c r="B178" s="12" t="s">
        <v>139</v>
      </c>
      <c r="C178" s="21"/>
      <c r="D178" s="21"/>
      <c r="E178" s="21"/>
      <c r="F178" s="21"/>
      <c r="G178" s="21"/>
      <c r="H178" s="21"/>
      <c r="I178" s="21"/>
      <c r="J178" s="78"/>
      <c r="K178" s="78"/>
      <c r="L178" s="78"/>
      <c r="M178" s="78"/>
      <c r="N178" s="78"/>
      <c r="O178" s="21"/>
    </row>
    <row r="179" spans="1:15" ht="21" customHeight="1">
      <c r="A179" s="15">
        <v>60</v>
      </c>
      <c r="B179" s="12" t="s">
        <v>140</v>
      </c>
      <c r="C179" s="21"/>
      <c r="D179" s="21"/>
      <c r="E179" s="21"/>
      <c r="F179" s="21"/>
      <c r="G179" s="21"/>
      <c r="H179" s="21"/>
      <c r="I179" s="21"/>
      <c r="J179" s="78"/>
      <c r="K179" s="78"/>
      <c r="L179" s="78"/>
      <c r="M179" s="78"/>
      <c r="N179" s="78"/>
      <c r="O179" s="21"/>
    </row>
    <row r="180" spans="1:15" ht="21" customHeight="1">
      <c r="A180" s="15">
        <v>61</v>
      </c>
      <c r="B180" s="12" t="s">
        <v>141</v>
      </c>
      <c r="C180" s="21"/>
      <c r="D180" s="21"/>
      <c r="E180" s="21"/>
      <c r="F180" s="21"/>
      <c r="G180" s="21"/>
      <c r="H180" s="21"/>
      <c r="I180" s="21"/>
      <c r="J180" s="21"/>
      <c r="K180" s="21"/>
      <c r="L180" s="16"/>
      <c r="M180" s="21"/>
      <c r="N180" s="21"/>
      <c r="O180" s="21"/>
    </row>
    <row r="181" spans="1:15" ht="21" customHeight="1">
      <c r="A181" s="15"/>
      <c r="B181" s="21"/>
      <c r="C181" s="12" t="s">
        <v>142</v>
      </c>
      <c r="D181" s="83"/>
      <c r="E181" s="83"/>
      <c r="F181" s="83"/>
      <c r="G181" s="83"/>
      <c r="H181" s="83"/>
      <c r="I181" s="83"/>
      <c r="J181" s="83"/>
      <c r="K181" s="83"/>
      <c r="L181" s="83"/>
      <c r="M181" s="83"/>
      <c r="N181" s="83"/>
      <c r="O181" s="83"/>
    </row>
    <row r="182" spans="1:15" ht="21" customHeight="1">
      <c r="A182" s="15"/>
      <c r="B182" s="21"/>
      <c r="C182" s="21"/>
      <c r="D182" s="83"/>
      <c r="E182" s="83"/>
      <c r="F182" s="83"/>
      <c r="G182" s="83"/>
      <c r="H182" s="83"/>
      <c r="I182" s="83"/>
      <c r="J182" s="83"/>
      <c r="K182" s="83"/>
      <c r="L182" s="83"/>
      <c r="M182" s="83"/>
      <c r="N182" s="83"/>
      <c r="O182" s="83"/>
    </row>
    <row r="183" spans="1:15" ht="21" customHeight="1">
      <c r="A183" s="15">
        <v>62</v>
      </c>
      <c r="B183" s="12" t="s">
        <v>143</v>
      </c>
      <c r="C183" s="21"/>
      <c r="D183" s="21"/>
      <c r="E183" s="21"/>
      <c r="F183" s="21"/>
      <c r="G183" s="16"/>
      <c r="H183" s="12" t="s">
        <v>144</v>
      </c>
      <c r="I183" s="21"/>
      <c r="J183" s="21"/>
      <c r="K183" s="21"/>
      <c r="L183" s="83"/>
      <c r="M183" s="83"/>
      <c r="N183" s="83"/>
      <c r="O183" s="83"/>
    </row>
    <row r="184" spans="1:15" ht="21" customHeight="1">
      <c r="A184" s="15"/>
      <c r="B184" s="12" t="s">
        <v>145</v>
      </c>
      <c r="C184" s="21"/>
      <c r="D184" s="21"/>
      <c r="E184" s="21"/>
      <c r="F184" s="16"/>
      <c r="G184" s="21"/>
      <c r="H184" s="21"/>
      <c r="I184" s="21"/>
      <c r="J184" s="21"/>
      <c r="K184" s="21"/>
      <c r="L184" s="83"/>
      <c r="M184" s="83"/>
      <c r="N184" s="83"/>
      <c r="O184" s="83"/>
    </row>
    <row r="185" spans="1:15" ht="18" customHeight="1">
      <c r="A185" s="15"/>
      <c r="B185" s="15"/>
      <c r="C185" s="15"/>
      <c r="D185" s="15"/>
      <c r="E185" s="15"/>
      <c r="F185" s="15"/>
      <c r="G185" s="15"/>
      <c r="H185" s="15"/>
      <c r="I185" s="15"/>
      <c r="J185" s="15"/>
      <c r="K185" s="15"/>
      <c r="L185" s="15"/>
      <c r="M185" s="15"/>
      <c r="N185" s="15"/>
      <c r="O185" s="15"/>
    </row>
    <row r="186" spans="1:15" ht="18" customHeight="1">
      <c r="A186" s="15"/>
      <c r="B186" s="15"/>
      <c r="C186" s="15"/>
      <c r="D186" s="15"/>
      <c r="E186" s="15"/>
      <c r="F186" s="15"/>
      <c r="G186" s="15"/>
      <c r="H186" s="15"/>
      <c r="I186" s="15"/>
      <c r="J186" s="15"/>
      <c r="K186" s="15"/>
      <c r="L186" s="15"/>
      <c r="M186" s="15"/>
      <c r="N186" s="15"/>
      <c r="O186" s="15"/>
    </row>
    <row r="187" spans="1:15" ht="21" customHeight="1">
      <c r="A187" s="79" t="s">
        <v>146</v>
      </c>
      <c r="B187" s="79"/>
      <c r="C187" s="79"/>
      <c r="D187" s="79"/>
      <c r="E187" s="79"/>
      <c r="F187" s="79"/>
      <c r="G187" s="79"/>
      <c r="H187" s="79"/>
      <c r="I187" s="79"/>
      <c r="J187" s="79"/>
      <c r="K187" s="79"/>
      <c r="L187" s="79"/>
      <c r="M187" s="79"/>
      <c r="N187" s="79"/>
      <c r="O187" s="79"/>
    </row>
    <row r="188" spans="1:15" ht="21" customHeight="1">
      <c r="A188" s="15"/>
      <c r="B188" s="21"/>
      <c r="C188" s="21"/>
      <c r="D188" s="21"/>
      <c r="E188" s="21"/>
      <c r="F188" s="21"/>
      <c r="G188" s="21"/>
      <c r="H188" s="21"/>
      <c r="I188" s="21"/>
      <c r="J188" s="21"/>
      <c r="K188" s="21"/>
      <c r="L188" s="21"/>
      <c r="M188" s="21"/>
      <c r="N188" s="21"/>
      <c r="O188" s="21"/>
    </row>
    <row r="189" spans="1:15" ht="21" customHeight="1">
      <c r="A189" s="15">
        <v>63</v>
      </c>
      <c r="B189" s="12" t="s">
        <v>147</v>
      </c>
      <c r="C189" s="21"/>
      <c r="D189" s="21"/>
      <c r="E189" s="21"/>
      <c r="F189" s="21"/>
      <c r="G189" s="21"/>
      <c r="H189" s="21"/>
      <c r="I189" s="37">
        <f>SUM(I190:I193)</f>
        <v>0</v>
      </c>
      <c r="K189" s="21"/>
      <c r="L189" s="21"/>
      <c r="M189" s="21"/>
      <c r="N189" s="21"/>
      <c r="O189" s="21"/>
    </row>
    <row r="190" spans="1:15" ht="21" customHeight="1">
      <c r="A190" s="15"/>
      <c r="B190" s="21"/>
      <c r="C190" s="12" t="s">
        <v>148</v>
      </c>
      <c r="D190" s="21"/>
      <c r="E190" s="21"/>
      <c r="F190" s="21"/>
      <c r="G190" s="21"/>
      <c r="H190" s="21"/>
      <c r="I190" s="16"/>
      <c r="J190" s="21"/>
      <c r="K190" s="21"/>
      <c r="L190" s="21"/>
      <c r="M190" s="21"/>
      <c r="N190" s="21"/>
      <c r="O190" s="21"/>
    </row>
    <row r="191" spans="1:15" ht="21" customHeight="1">
      <c r="A191" s="15"/>
      <c r="B191" s="21"/>
      <c r="C191" s="12" t="s">
        <v>149</v>
      </c>
      <c r="D191" s="21"/>
      <c r="E191" s="21"/>
      <c r="F191" s="21"/>
      <c r="G191" s="21"/>
      <c r="H191" s="21"/>
      <c r="I191" s="16"/>
      <c r="J191" s="21"/>
      <c r="K191" s="21"/>
      <c r="L191" s="21"/>
      <c r="M191" s="21"/>
      <c r="N191" s="21"/>
      <c r="O191" s="21"/>
    </row>
    <row r="192" spans="1:15" ht="21" customHeight="1">
      <c r="A192" s="15"/>
      <c r="B192" s="21"/>
      <c r="C192" s="12" t="s">
        <v>150</v>
      </c>
      <c r="D192" s="21"/>
      <c r="E192" s="21"/>
      <c r="F192" s="21"/>
      <c r="G192" s="21"/>
      <c r="H192" s="21"/>
      <c r="I192" s="16"/>
      <c r="J192" s="21"/>
      <c r="K192" s="21"/>
      <c r="L192" s="21"/>
      <c r="M192" s="21"/>
      <c r="N192" s="21"/>
      <c r="O192" s="21"/>
    </row>
    <row r="193" spans="1:15" ht="21" customHeight="1">
      <c r="A193" s="15"/>
      <c r="B193" s="21"/>
      <c r="C193" s="12" t="s">
        <v>151</v>
      </c>
      <c r="D193" s="21"/>
      <c r="E193" s="21"/>
      <c r="F193" s="21"/>
      <c r="G193" s="21"/>
      <c r="H193" s="21"/>
      <c r="I193" s="16"/>
      <c r="J193" s="21"/>
      <c r="K193" s="21"/>
      <c r="L193" s="21"/>
      <c r="M193" s="21"/>
      <c r="N193" s="21"/>
      <c r="O193" s="21"/>
    </row>
    <row r="194" spans="1:15" ht="21" customHeight="1">
      <c r="A194" s="15"/>
      <c r="B194" s="21"/>
      <c r="C194" s="21"/>
      <c r="D194" s="21"/>
      <c r="E194" s="21"/>
      <c r="F194" s="21"/>
      <c r="G194" s="21"/>
      <c r="H194" s="21"/>
      <c r="I194" s="21"/>
      <c r="J194" s="21"/>
      <c r="K194" s="21"/>
      <c r="L194" s="21"/>
      <c r="M194" s="21"/>
      <c r="N194" s="21"/>
      <c r="O194" s="21"/>
    </row>
    <row r="195" spans="1:15" ht="21" customHeight="1">
      <c r="A195" s="79" t="s">
        <v>152</v>
      </c>
      <c r="B195" s="79"/>
      <c r="C195" s="79"/>
      <c r="D195" s="79"/>
      <c r="E195" s="79"/>
      <c r="F195" s="79"/>
      <c r="G195" s="79"/>
      <c r="H195" s="79"/>
      <c r="I195" s="79"/>
      <c r="J195" s="79"/>
      <c r="K195" s="79"/>
      <c r="L195" s="79"/>
      <c r="M195" s="79"/>
      <c r="N195" s="79"/>
      <c r="O195" s="79"/>
    </row>
    <row r="196" spans="1:15" ht="21" customHeight="1">
      <c r="A196" s="15">
        <v>64</v>
      </c>
      <c r="B196" s="12" t="s">
        <v>153</v>
      </c>
      <c r="C196" s="21"/>
      <c r="D196" s="21"/>
      <c r="E196" s="21"/>
      <c r="F196" s="21"/>
      <c r="G196" s="21"/>
      <c r="H196" s="21"/>
      <c r="I196" s="21"/>
      <c r="J196" s="21"/>
      <c r="K196" s="21"/>
      <c r="L196" s="21"/>
      <c r="M196" s="21"/>
      <c r="N196" s="21"/>
      <c r="O196" s="21"/>
    </row>
    <row r="197" spans="1:15" ht="21" customHeight="1">
      <c r="A197" s="15"/>
      <c r="B197" s="78"/>
      <c r="C197" s="78"/>
      <c r="D197" s="78"/>
      <c r="E197" s="78"/>
      <c r="F197" s="78"/>
      <c r="G197" s="78"/>
      <c r="H197" s="78"/>
      <c r="I197" s="78"/>
      <c r="J197" s="78"/>
      <c r="K197" s="78"/>
      <c r="L197" s="78"/>
      <c r="M197" s="78"/>
      <c r="N197" s="78"/>
      <c r="O197" s="78"/>
    </row>
    <row r="198" spans="1:15" ht="21" customHeight="1">
      <c r="A198" s="15">
        <v>65</v>
      </c>
      <c r="B198" s="12" t="s">
        <v>154</v>
      </c>
      <c r="C198" s="21"/>
      <c r="D198" s="21"/>
      <c r="E198" s="21"/>
      <c r="F198" s="21"/>
      <c r="G198" s="21"/>
      <c r="H198" s="21"/>
      <c r="I198" s="21"/>
      <c r="J198" s="78"/>
      <c r="K198" s="78"/>
      <c r="L198" s="78"/>
      <c r="M198" s="78"/>
      <c r="N198" s="78"/>
      <c r="O198" s="21"/>
    </row>
    <row r="199" spans="1:15" ht="21" customHeight="1">
      <c r="A199" s="15"/>
      <c r="B199" s="21"/>
      <c r="C199" s="12" t="s">
        <v>155</v>
      </c>
      <c r="D199" s="21"/>
      <c r="E199" s="21"/>
      <c r="F199" s="21"/>
      <c r="G199" s="21"/>
      <c r="H199" s="21"/>
      <c r="I199" s="21"/>
      <c r="J199" s="78"/>
      <c r="K199" s="78"/>
      <c r="L199" s="78"/>
      <c r="M199" s="78"/>
      <c r="N199" s="78"/>
      <c r="O199" s="21"/>
    </row>
    <row r="200" spans="1:15" ht="26.25" customHeight="1">
      <c r="A200" s="79" t="s">
        <v>156</v>
      </c>
      <c r="B200" s="79"/>
      <c r="C200" s="79"/>
      <c r="D200" s="79"/>
      <c r="E200" s="79"/>
      <c r="F200" s="79"/>
      <c r="G200" s="79"/>
      <c r="H200" s="79"/>
      <c r="I200" s="79"/>
      <c r="J200" s="79"/>
      <c r="K200" s="79"/>
      <c r="L200" s="79"/>
      <c r="M200" s="79"/>
      <c r="N200" s="79"/>
      <c r="O200" s="79"/>
    </row>
    <row r="201" spans="1:15" ht="21" customHeight="1">
      <c r="A201" s="15"/>
      <c r="B201" s="21"/>
      <c r="C201" s="21"/>
      <c r="D201" s="21"/>
      <c r="E201" s="21"/>
      <c r="F201" s="21"/>
      <c r="G201" s="21"/>
      <c r="H201" s="21"/>
      <c r="I201" s="21"/>
      <c r="J201" s="21"/>
      <c r="K201" s="21"/>
      <c r="L201" s="21"/>
      <c r="M201" s="21"/>
      <c r="N201" s="21"/>
      <c r="O201" s="21"/>
    </row>
    <row r="202" spans="1:15" ht="21" customHeight="1">
      <c r="A202" s="15">
        <v>66</v>
      </c>
      <c r="B202" s="12" t="s">
        <v>181</v>
      </c>
      <c r="C202" s="21"/>
      <c r="D202" s="21"/>
      <c r="E202" s="21"/>
      <c r="F202" s="21"/>
      <c r="G202" s="21"/>
      <c r="H202" s="21"/>
      <c r="I202" s="21"/>
      <c r="J202" s="21"/>
      <c r="K202" s="21"/>
      <c r="L202" s="21"/>
      <c r="M202" s="21"/>
      <c r="N202" s="21"/>
      <c r="O202" s="21"/>
    </row>
    <row r="203" spans="1:15" ht="21" customHeight="1">
      <c r="A203" s="15"/>
      <c r="B203" s="24" t="s">
        <v>182</v>
      </c>
      <c r="C203" s="21"/>
      <c r="D203" s="21"/>
      <c r="E203" s="21"/>
      <c r="F203" s="21"/>
      <c r="G203" s="21"/>
      <c r="H203" s="85"/>
      <c r="I203" s="85"/>
      <c r="J203" s="85"/>
      <c r="K203" s="21"/>
      <c r="L203" s="21"/>
      <c r="M203" s="21"/>
      <c r="N203" s="21"/>
      <c r="O203" s="21"/>
    </row>
    <row r="204" spans="1:15" ht="21" customHeight="1">
      <c r="A204" s="15"/>
      <c r="B204" s="78"/>
      <c r="C204" s="78"/>
      <c r="D204" s="78"/>
      <c r="E204" s="78"/>
      <c r="F204" s="78"/>
      <c r="G204" s="78"/>
      <c r="H204" s="78"/>
      <c r="I204" s="78"/>
      <c r="J204" s="78"/>
      <c r="K204" s="78"/>
      <c r="L204" s="78"/>
      <c r="M204" s="78"/>
      <c r="N204" s="78"/>
      <c r="O204" s="78"/>
    </row>
    <row r="205" spans="1:15" ht="21" customHeight="1">
      <c r="A205" s="15"/>
      <c r="B205" s="21"/>
      <c r="C205" s="21"/>
      <c r="D205" s="21"/>
      <c r="E205" s="21"/>
      <c r="F205" s="21"/>
      <c r="G205" s="21"/>
      <c r="H205" s="21"/>
      <c r="I205" s="21"/>
      <c r="J205" s="21"/>
      <c r="K205" s="21"/>
      <c r="L205" s="21"/>
      <c r="M205" s="21"/>
      <c r="N205" s="21"/>
      <c r="O205" s="21"/>
    </row>
    <row r="206" spans="1:15" ht="21" customHeight="1">
      <c r="A206" s="79" t="s">
        <v>157</v>
      </c>
      <c r="B206" s="79"/>
      <c r="C206" s="79"/>
      <c r="D206" s="79"/>
      <c r="E206" s="79"/>
      <c r="F206" s="79"/>
      <c r="G206" s="79"/>
      <c r="H206" s="79"/>
      <c r="I206" s="79"/>
      <c r="J206" s="79"/>
      <c r="K206" s="79"/>
      <c r="L206" s="79"/>
      <c r="M206" s="79"/>
      <c r="N206" s="79"/>
      <c r="O206" s="79"/>
    </row>
    <row r="207" spans="1:15" ht="21" customHeight="1">
      <c r="A207" s="15">
        <v>67</v>
      </c>
      <c r="B207" s="12" t="s">
        <v>248</v>
      </c>
      <c r="C207" s="21"/>
      <c r="D207" s="21"/>
      <c r="E207" s="73"/>
      <c r="F207" s="74"/>
      <c r="G207" s="74"/>
      <c r="H207" s="74"/>
      <c r="I207" s="74"/>
      <c r="J207" s="74"/>
      <c r="K207" s="74"/>
      <c r="L207" s="74"/>
      <c r="M207" s="74"/>
      <c r="N207" s="74"/>
      <c r="O207" s="74"/>
    </row>
    <row r="208" spans="1:15" ht="21" customHeight="1">
      <c r="A208" s="15"/>
      <c r="B208" s="21"/>
      <c r="C208" s="12" t="s">
        <v>158</v>
      </c>
      <c r="D208" s="21"/>
      <c r="E208" s="21"/>
      <c r="F208" s="78"/>
      <c r="G208" s="78"/>
      <c r="H208" s="78"/>
      <c r="I208" s="78"/>
      <c r="J208" s="78"/>
      <c r="K208" s="78"/>
      <c r="L208" s="78"/>
      <c r="M208" s="78"/>
      <c r="N208" s="78"/>
      <c r="O208" s="21"/>
    </row>
    <row r="209" spans="1:15" ht="21" customHeight="1">
      <c r="A209" s="15"/>
      <c r="B209" s="21"/>
      <c r="C209" s="12" t="s">
        <v>159</v>
      </c>
      <c r="D209" s="21"/>
      <c r="E209" s="21"/>
      <c r="F209" s="21"/>
      <c r="G209" s="21"/>
      <c r="H209" s="16"/>
      <c r="I209" s="21"/>
      <c r="J209" s="12" t="s">
        <v>160</v>
      </c>
      <c r="K209" s="21"/>
      <c r="L209" s="21"/>
      <c r="M209" s="16"/>
      <c r="N209" s="21"/>
      <c r="O209" s="21"/>
    </row>
    <row r="210" spans="1:15" ht="21" customHeight="1">
      <c r="A210" s="15"/>
      <c r="B210" s="21"/>
      <c r="C210" s="12" t="s">
        <v>161</v>
      </c>
      <c r="D210" s="21"/>
      <c r="E210" s="21"/>
      <c r="F210" s="21"/>
      <c r="G210" s="21"/>
      <c r="H210" s="16"/>
      <c r="I210" s="21"/>
      <c r="J210" s="21"/>
      <c r="K210" s="21"/>
      <c r="L210" s="21"/>
      <c r="M210" s="21"/>
      <c r="N210" s="21"/>
      <c r="O210" s="21"/>
    </row>
    <row r="211" spans="1:15" ht="21" customHeight="1">
      <c r="A211" s="15"/>
      <c r="B211" s="21"/>
      <c r="C211" s="12" t="s">
        <v>162</v>
      </c>
      <c r="D211" s="21"/>
      <c r="E211" s="21"/>
      <c r="F211" s="21"/>
      <c r="G211" s="21"/>
      <c r="H211" s="21"/>
      <c r="I211" s="21"/>
      <c r="J211" s="16"/>
      <c r="K211" s="21"/>
      <c r="L211" s="21"/>
      <c r="M211" s="21"/>
      <c r="N211" s="21"/>
      <c r="O211" s="21"/>
    </row>
    <row r="212" spans="1:15" ht="21" customHeight="1">
      <c r="A212" s="15"/>
      <c r="B212" s="21"/>
      <c r="C212" s="12" t="s">
        <v>163</v>
      </c>
      <c r="D212" s="21"/>
      <c r="E212" s="21"/>
      <c r="F212" s="21"/>
      <c r="G212" s="21"/>
      <c r="H212" s="21"/>
      <c r="I212" s="21"/>
      <c r="J212" s="16"/>
      <c r="K212" s="12"/>
      <c r="L212" s="21"/>
      <c r="M212" s="21"/>
      <c r="N212" s="21"/>
      <c r="O212" s="21"/>
    </row>
    <row r="213" spans="1:15" ht="21" customHeight="1">
      <c r="A213" s="15"/>
      <c r="B213" s="21"/>
      <c r="C213" s="21"/>
      <c r="D213" s="12" t="s">
        <v>164</v>
      </c>
      <c r="E213" s="21"/>
      <c r="F213" s="21"/>
      <c r="G213" s="21"/>
      <c r="H213" s="21"/>
      <c r="I213" s="21"/>
      <c r="J213" s="16"/>
      <c r="K213" s="21"/>
      <c r="L213" s="21"/>
      <c r="M213" s="21"/>
      <c r="N213" s="21"/>
      <c r="O213" s="21"/>
    </row>
    <row r="214" spans="1:15" ht="21" customHeight="1">
      <c r="A214" s="15"/>
      <c r="B214" s="21"/>
      <c r="C214" s="12" t="s">
        <v>165</v>
      </c>
      <c r="D214" s="21"/>
      <c r="E214" s="21"/>
      <c r="F214" s="21"/>
      <c r="G214" s="21"/>
      <c r="H214" s="21"/>
      <c r="I214" s="21"/>
      <c r="J214" s="21"/>
      <c r="K214" s="21"/>
      <c r="L214" s="21"/>
      <c r="M214" s="21"/>
      <c r="N214" s="21"/>
      <c r="O214" s="21"/>
    </row>
    <row r="215" spans="1:15" ht="21" customHeight="1">
      <c r="A215" s="15"/>
      <c r="B215" s="78"/>
      <c r="C215" s="78"/>
      <c r="D215" s="78"/>
      <c r="E215" s="78"/>
      <c r="F215" s="78"/>
      <c r="G215" s="78"/>
      <c r="H215" s="78"/>
      <c r="I215" s="78"/>
      <c r="J215" s="78"/>
      <c r="K215" s="78"/>
      <c r="L215" s="78"/>
      <c r="M215" s="78"/>
      <c r="N215" s="78"/>
      <c r="O215" s="78"/>
    </row>
    <row r="216" spans="1:15" ht="21" customHeight="1">
      <c r="A216" s="15">
        <v>68</v>
      </c>
      <c r="B216" s="12" t="s">
        <v>166</v>
      </c>
      <c r="C216" s="21"/>
      <c r="D216" s="78"/>
      <c r="E216" s="78"/>
      <c r="F216" s="78"/>
      <c r="G216" s="78"/>
      <c r="H216" s="78"/>
      <c r="I216" s="78"/>
      <c r="J216" s="78"/>
      <c r="K216" s="78"/>
      <c r="L216" s="78"/>
      <c r="M216" s="21"/>
      <c r="N216" s="21"/>
      <c r="O216" s="21"/>
    </row>
    <row r="217" spans="1:15" ht="21" customHeight="1">
      <c r="A217" s="15"/>
      <c r="B217" s="21"/>
      <c r="C217" s="12" t="s">
        <v>158</v>
      </c>
      <c r="D217" s="21"/>
      <c r="E217" s="21"/>
      <c r="F217" s="78"/>
      <c r="G217" s="78"/>
      <c r="H217" s="78"/>
      <c r="I217" s="78"/>
      <c r="J217" s="78"/>
      <c r="K217" s="78"/>
      <c r="L217" s="78"/>
      <c r="M217" s="78"/>
      <c r="N217" s="78"/>
      <c r="O217" s="21"/>
    </row>
    <row r="218" spans="1:15" ht="21" customHeight="1">
      <c r="A218" s="15"/>
      <c r="B218" s="21"/>
      <c r="C218" s="12" t="s">
        <v>167</v>
      </c>
      <c r="D218" s="21"/>
      <c r="F218" s="78"/>
      <c r="G218" s="78"/>
      <c r="H218" s="78"/>
      <c r="I218" s="78"/>
      <c r="J218" s="78"/>
      <c r="K218" s="78"/>
      <c r="L218" s="78"/>
      <c r="M218" s="78"/>
      <c r="N218" s="78"/>
      <c r="O218" s="21"/>
    </row>
    <row r="219" spans="1:15" ht="21" customHeight="1">
      <c r="A219" s="15"/>
      <c r="B219" s="21"/>
      <c r="C219" s="12" t="s">
        <v>168</v>
      </c>
      <c r="D219" s="21"/>
      <c r="E219" s="21"/>
      <c r="F219" s="78"/>
      <c r="G219" s="78"/>
      <c r="H219" s="78"/>
      <c r="I219" s="78"/>
      <c r="J219" s="78"/>
      <c r="K219" s="78"/>
      <c r="L219" s="78"/>
      <c r="M219" s="78"/>
      <c r="N219" s="78"/>
      <c r="O219" s="21"/>
    </row>
    <row r="220" spans="1:15" ht="21" customHeight="1">
      <c r="A220" s="15">
        <v>69</v>
      </c>
      <c r="B220" s="12" t="s">
        <v>169</v>
      </c>
      <c r="C220" s="21"/>
      <c r="D220" s="21"/>
      <c r="E220" s="78"/>
      <c r="F220" s="78"/>
      <c r="G220" s="78"/>
      <c r="H220" s="78"/>
      <c r="I220" s="78"/>
      <c r="J220" s="78"/>
      <c r="K220" s="78"/>
      <c r="L220" s="78"/>
      <c r="M220" s="78"/>
      <c r="N220" s="21"/>
      <c r="O220" s="21"/>
    </row>
    <row r="221" spans="1:15" ht="21" customHeight="1">
      <c r="A221" s="15"/>
      <c r="B221" s="21"/>
      <c r="C221" s="12" t="s">
        <v>158</v>
      </c>
      <c r="D221" s="21"/>
      <c r="E221" s="21"/>
      <c r="F221" s="78"/>
      <c r="G221" s="78"/>
      <c r="H221" s="78"/>
      <c r="I221" s="78"/>
      <c r="J221" s="78"/>
      <c r="K221" s="78"/>
      <c r="L221" s="78"/>
      <c r="M221" s="78"/>
      <c r="N221" s="78"/>
      <c r="O221" s="21"/>
    </row>
    <row r="222" spans="1:15" ht="21" customHeight="1">
      <c r="A222" s="15"/>
      <c r="B222" s="21"/>
      <c r="C222" s="12" t="s">
        <v>167</v>
      </c>
      <c r="D222" s="21"/>
      <c r="F222" s="78"/>
      <c r="G222" s="78"/>
      <c r="H222" s="78"/>
      <c r="I222" s="78"/>
      <c r="J222" s="78"/>
      <c r="K222" s="78"/>
      <c r="L222" s="78"/>
      <c r="M222" s="78"/>
      <c r="N222" s="78"/>
      <c r="O222" s="21"/>
    </row>
    <row r="223" spans="1:15" ht="21" customHeight="1">
      <c r="A223" s="15"/>
      <c r="B223" s="21"/>
      <c r="C223" s="12" t="s">
        <v>168</v>
      </c>
      <c r="D223" s="21"/>
      <c r="E223" s="21"/>
      <c r="F223" s="78"/>
      <c r="G223" s="78"/>
      <c r="H223" s="78"/>
      <c r="I223" s="78"/>
      <c r="J223" s="78"/>
      <c r="K223" s="78"/>
      <c r="L223" s="78"/>
      <c r="M223" s="78"/>
      <c r="N223" s="78"/>
      <c r="O223" s="21"/>
    </row>
    <row r="224" spans="1:15" ht="21" customHeight="1">
      <c r="A224" s="15">
        <v>70</v>
      </c>
      <c r="B224" s="12" t="s">
        <v>170</v>
      </c>
      <c r="C224" s="21"/>
      <c r="D224" s="21"/>
      <c r="E224" s="21"/>
      <c r="F224" s="21"/>
      <c r="G224" s="21"/>
      <c r="H224" s="21"/>
      <c r="I224" s="21"/>
      <c r="J224" s="21"/>
      <c r="K224" s="21"/>
      <c r="L224" s="21"/>
      <c r="M224" s="21"/>
      <c r="N224" s="21"/>
      <c r="O224" s="21"/>
    </row>
    <row r="225" spans="1:15" ht="21" customHeight="1">
      <c r="A225" s="15"/>
      <c r="B225" s="78"/>
      <c r="C225" s="78"/>
      <c r="D225" s="78"/>
      <c r="E225" s="78"/>
      <c r="F225" s="78"/>
      <c r="G225" s="78"/>
      <c r="H225" s="78"/>
      <c r="I225" s="78"/>
      <c r="J225" s="78"/>
      <c r="K225" s="78"/>
      <c r="L225" s="78"/>
      <c r="M225" s="78"/>
      <c r="N225" s="78"/>
      <c r="O225" s="78"/>
    </row>
    <row r="226" spans="1:15" ht="21" customHeight="1">
      <c r="A226" s="15">
        <v>71</v>
      </c>
      <c r="B226" s="12" t="s">
        <v>171</v>
      </c>
      <c r="C226" s="21"/>
      <c r="D226" s="21"/>
      <c r="E226" s="21"/>
      <c r="F226" s="21"/>
      <c r="G226" s="21"/>
      <c r="H226" s="21"/>
      <c r="I226" s="21"/>
      <c r="J226" s="21"/>
      <c r="K226" s="21"/>
      <c r="L226" s="21"/>
      <c r="M226" s="21"/>
      <c r="N226" s="21"/>
      <c r="O226" s="21"/>
    </row>
    <row r="227" spans="1:15" ht="21" customHeight="1">
      <c r="A227" s="15"/>
      <c r="B227" s="21"/>
      <c r="C227" s="12" t="s">
        <v>172</v>
      </c>
      <c r="D227" s="21"/>
      <c r="E227" s="21"/>
      <c r="F227" s="78"/>
      <c r="G227" s="78"/>
      <c r="H227" s="78"/>
      <c r="I227" s="78"/>
      <c r="J227" s="78"/>
      <c r="K227" s="78"/>
      <c r="L227" s="78"/>
      <c r="M227" s="78"/>
      <c r="N227" s="78"/>
      <c r="O227" s="21"/>
    </row>
    <row r="228" spans="1:15" ht="21" customHeight="1">
      <c r="A228" s="15"/>
      <c r="B228" s="21"/>
      <c r="C228" s="12" t="s">
        <v>173</v>
      </c>
      <c r="D228" s="21"/>
      <c r="E228" s="21"/>
      <c r="F228" s="78"/>
      <c r="G228" s="78"/>
      <c r="H228" s="78"/>
      <c r="I228" s="78"/>
      <c r="J228" s="78"/>
      <c r="K228" s="78"/>
      <c r="L228" s="78"/>
      <c r="M228" s="78"/>
      <c r="N228" s="78"/>
      <c r="O228" s="21"/>
    </row>
    <row r="229" spans="1:15" ht="21" customHeight="1">
      <c r="A229" s="15"/>
      <c r="B229" s="21"/>
      <c r="C229" s="12" t="s">
        <v>174</v>
      </c>
      <c r="D229" s="21"/>
      <c r="E229" s="21"/>
      <c r="F229" s="78"/>
      <c r="G229" s="78"/>
      <c r="H229" s="78"/>
      <c r="I229" s="78"/>
      <c r="J229" s="78"/>
      <c r="K229" s="78"/>
      <c r="L229" s="78"/>
      <c r="M229" s="78"/>
      <c r="N229" s="78"/>
      <c r="O229" s="21"/>
    </row>
    <row r="230" spans="1:15" ht="57" customHeight="1">
      <c r="A230" s="15"/>
      <c r="B230" s="21"/>
      <c r="C230" s="21"/>
      <c r="D230" s="21"/>
      <c r="E230" s="21"/>
      <c r="F230" s="21"/>
      <c r="G230" s="21"/>
      <c r="H230" s="21"/>
      <c r="I230" s="21"/>
      <c r="J230" s="21"/>
      <c r="K230" s="21"/>
      <c r="L230" s="21"/>
      <c r="M230" s="21"/>
      <c r="N230" s="21"/>
      <c r="O230" s="21"/>
    </row>
    <row r="231" spans="1:15" ht="26.25" customHeight="1">
      <c r="A231" s="79" t="s">
        <v>175</v>
      </c>
      <c r="B231" s="79"/>
      <c r="C231" s="79"/>
      <c r="D231" s="79"/>
      <c r="E231" s="79"/>
      <c r="F231" s="79"/>
      <c r="G231" s="79"/>
      <c r="H231" s="79"/>
      <c r="I231" s="79"/>
      <c r="J231" s="79"/>
      <c r="K231" s="79"/>
      <c r="L231" s="79"/>
      <c r="M231" s="79"/>
      <c r="N231" s="79"/>
      <c r="O231" s="79"/>
    </row>
    <row r="232" spans="1:15" ht="21" customHeight="1">
      <c r="A232" s="15"/>
      <c r="B232" s="21"/>
      <c r="C232" s="21"/>
      <c r="D232" s="21"/>
      <c r="E232" s="21"/>
      <c r="F232" s="21"/>
      <c r="G232" s="21"/>
      <c r="H232" s="21"/>
      <c r="I232" s="21"/>
      <c r="J232" s="21"/>
      <c r="K232" s="21"/>
      <c r="L232" s="21"/>
      <c r="M232" s="21"/>
      <c r="N232" s="21"/>
      <c r="O232" s="21"/>
    </row>
    <row r="233" spans="1:15" ht="21" customHeight="1">
      <c r="A233" s="15">
        <v>72</v>
      </c>
      <c r="B233" s="12" t="s">
        <v>176</v>
      </c>
      <c r="C233" s="21"/>
      <c r="D233" s="21"/>
      <c r="E233" s="21"/>
      <c r="F233" s="21"/>
      <c r="G233" s="21"/>
      <c r="H233" s="21"/>
      <c r="I233" s="21"/>
      <c r="J233" s="21"/>
      <c r="K233" s="21"/>
      <c r="L233" s="21"/>
      <c r="M233" s="21"/>
      <c r="N233" s="21"/>
      <c r="O233" s="21"/>
    </row>
    <row r="234" spans="1:15" ht="21" customHeight="1">
      <c r="A234" s="15"/>
      <c r="B234" s="78"/>
      <c r="C234" s="78"/>
      <c r="D234" s="78"/>
      <c r="E234" s="78"/>
      <c r="F234" s="78"/>
      <c r="G234" s="78"/>
      <c r="H234" s="78"/>
      <c r="I234" s="78"/>
      <c r="J234" s="78"/>
      <c r="K234" s="78"/>
      <c r="L234" s="78"/>
      <c r="M234" s="78"/>
      <c r="N234" s="78"/>
      <c r="O234" s="78"/>
    </row>
    <row r="235" spans="1:15" ht="21" customHeight="1">
      <c r="A235" s="15"/>
      <c r="B235" s="78"/>
      <c r="C235" s="78"/>
      <c r="D235" s="78"/>
      <c r="E235" s="78"/>
      <c r="F235" s="78"/>
      <c r="G235" s="78"/>
      <c r="H235" s="78"/>
      <c r="I235" s="78"/>
      <c r="J235" s="78"/>
      <c r="K235" s="78"/>
      <c r="L235" s="78"/>
      <c r="M235" s="78"/>
      <c r="N235" s="78"/>
      <c r="O235" s="78"/>
    </row>
    <row r="236" spans="1:15" ht="21" customHeight="1">
      <c r="A236" s="15"/>
      <c r="B236" s="78"/>
      <c r="C236" s="78"/>
      <c r="D236" s="78"/>
      <c r="E236" s="78"/>
      <c r="F236" s="78"/>
      <c r="G236" s="78"/>
      <c r="H236" s="78"/>
      <c r="I236" s="78"/>
      <c r="J236" s="78"/>
      <c r="K236" s="78"/>
      <c r="L236" s="78"/>
      <c r="M236" s="78"/>
      <c r="N236" s="78"/>
      <c r="O236" s="78"/>
    </row>
    <row r="237" spans="1:15" ht="21" customHeight="1">
      <c r="A237" s="15">
        <v>73</v>
      </c>
      <c r="B237" s="12" t="s">
        <v>177</v>
      </c>
      <c r="C237" s="38"/>
      <c r="D237" s="21"/>
      <c r="E237" s="21"/>
      <c r="F237" s="21"/>
      <c r="G237" s="21"/>
      <c r="H237" s="21"/>
      <c r="I237" s="21"/>
      <c r="J237" s="21"/>
      <c r="K237" s="21"/>
      <c r="L237" s="21"/>
      <c r="M237" s="21"/>
      <c r="N237" s="21"/>
      <c r="O237" s="21"/>
    </row>
    <row r="238" spans="1:15" ht="21" customHeight="1">
      <c r="A238" s="15"/>
      <c r="B238" s="78"/>
      <c r="C238" s="78"/>
      <c r="D238" s="78"/>
      <c r="E238" s="78"/>
      <c r="F238" s="78"/>
      <c r="G238" s="78"/>
      <c r="H238" s="78"/>
      <c r="I238" s="78"/>
      <c r="J238" s="78"/>
      <c r="K238" s="78"/>
      <c r="L238" s="78"/>
      <c r="M238" s="78"/>
      <c r="N238" s="78"/>
      <c r="O238" s="78"/>
    </row>
    <row r="239" spans="1:15" ht="21" customHeight="1">
      <c r="A239" s="15"/>
      <c r="B239" s="78"/>
      <c r="C239" s="78"/>
      <c r="D239" s="78"/>
      <c r="E239" s="78"/>
      <c r="F239" s="78"/>
      <c r="G239" s="78"/>
      <c r="H239" s="78"/>
      <c r="I239" s="78"/>
      <c r="J239" s="78"/>
      <c r="K239" s="78"/>
      <c r="L239" s="78"/>
      <c r="M239" s="78"/>
      <c r="N239" s="78"/>
      <c r="O239" s="78"/>
    </row>
    <row r="240" spans="1:15" ht="21" customHeight="1">
      <c r="A240" s="15"/>
      <c r="B240" s="78"/>
      <c r="C240" s="78"/>
      <c r="D240" s="78"/>
      <c r="E240" s="78"/>
      <c r="F240" s="78"/>
      <c r="G240" s="78"/>
      <c r="H240" s="78"/>
      <c r="I240" s="78"/>
      <c r="J240" s="78"/>
      <c r="K240" s="78"/>
      <c r="L240" s="78"/>
      <c r="M240" s="78"/>
      <c r="N240" s="78"/>
      <c r="O240" s="78"/>
    </row>
    <row r="241" spans="1:15" ht="21" customHeight="1">
      <c r="A241" s="15">
        <v>74</v>
      </c>
      <c r="B241" s="12" t="s">
        <v>178</v>
      </c>
      <c r="C241" s="21"/>
      <c r="D241" s="21"/>
      <c r="E241" s="21"/>
      <c r="F241" s="21"/>
      <c r="G241" s="21"/>
      <c r="H241" s="21"/>
      <c r="I241" s="21"/>
      <c r="J241" s="21"/>
      <c r="K241" s="21"/>
      <c r="L241" s="21"/>
      <c r="M241" s="21"/>
      <c r="N241" s="21"/>
      <c r="O241" s="21"/>
    </row>
    <row r="242" spans="1:15" ht="21" customHeight="1">
      <c r="A242" s="15"/>
      <c r="C242" s="12" t="s">
        <v>179</v>
      </c>
      <c r="D242" s="21"/>
      <c r="F242" s="78"/>
      <c r="G242" s="78"/>
      <c r="H242" s="78"/>
      <c r="I242" s="78"/>
      <c r="J242" s="78"/>
      <c r="K242" s="78"/>
      <c r="L242" s="78"/>
      <c r="M242" s="78"/>
      <c r="N242" s="78"/>
      <c r="O242" s="21"/>
    </row>
    <row r="243" spans="1:15" ht="21" customHeight="1">
      <c r="A243" s="15"/>
      <c r="B243" s="21"/>
      <c r="C243" s="12" t="s">
        <v>180</v>
      </c>
      <c r="D243" s="21"/>
      <c r="E243" s="21"/>
      <c r="F243" s="78"/>
      <c r="G243" s="78"/>
      <c r="H243" s="78"/>
      <c r="I243" s="78"/>
      <c r="J243" s="78"/>
      <c r="K243" s="78"/>
      <c r="L243" s="78"/>
      <c r="M243" s="78"/>
      <c r="N243" s="78"/>
      <c r="O243" s="21"/>
    </row>
    <row r="244" spans="1:15" ht="18.75" customHeight="1">
      <c r="A244" s="15"/>
      <c r="D244" s="21"/>
      <c r="O244" s="21"/>
    </row>
    <row r="245" spans="1:15" ht="18.75" customHeight="1">
      <c r="A245" s="15"/>
      <c r="D245" s="21"/>
      <c r="O245" s="21"/>
    </row>
  </sheetData>
  <sheetProtection password="85C5" sheet="1"/>
  <mergeCells count="102">
    <mergeCell ref="K167:L167"/>
    <mergeCell ref="D181:O182"/>
    <mergeCell ref="H203:J203"/>
    <mergeCell ref="A200:O200"/>
    <mergeCell ref="B204:O204"/>
    <mergeCell ref="J198:N198"/>
    <mergeCell ref="F243:N243"/>
    <mergeCell ref="B225:O225"/>
    <mergeCell ref="F227:N227"/>
    <mergeCell ref="F228:N228"/>
    <mergeCell ref="F229:N229"/>
    <mergeCell ref="F242:N242"/>
    <mergeCell ref="B238:O238"/>
    <mergeCell ref="B236:O236"/>
    <mergeCell ref="B239:O239"/>
    <mergeCell ref="B240:O240"/>
    <mergeCell ref="B235:O235"/>
    <mergeCell ref="G164:K164"/>
    <mergeCell ref="A166:O166"/>
    <mergeCell ref="F208:N208"/>
    <mergeCell ref="B234:O234"/>
    <mergeCell ref="B215:O215"/>
    <mergeCell ref="J179:N179"/>
    <mergeCell ref="A231:O231"/>
    <mergeCell ref="A206:O206"/>
    <mergeCell ref="G167:H167"/>
    <mergeCell ref="F142:N142"/>
    <mergeCell ref="F162:N162"/>
    <mergeCell ref="H163:L163"/>
    <mergeCell ref="B33:O33"/>
    <mergeCell ref="B122:O122"/>
    <mergeCell ref="E123:M123"/>
    <mergeCell ref="E126:M126"/>
    <mergeCell ref="F127:N127"/>
    <mergeCell ref="F156:J156"/>
    <mergeCell ref="J199:N199"/>
    <mergeCell ref="J178:N178"/>
    <mergeCell ref="A187:O187"/>
    <mergeCell ref="A195:O195"/>
    <mergeCell ref="L183:O184"/>
    <mergeCell ref="K32:O32"/>
    <mergeCell ref="E136:M136"/>
    <mergeCell ref="B197:O197"/>
    <mergeCell ref="I106:O106"/>
    <mergeCell ref="I107:O107"/>
    <mergeCell ref="A30:O30"/>
    <mergeCell ref="E140:M140"/>
    <mergeCell ref="J34:N34"/>
    <mergeCell ref="B103:O103"/>
    <mergeCell ref="J105:N105"/>
    <mergeCell ref="I109:O109"/>
    <mergeCell ref="B111:N111"/>
    <mergeCell ref="I108:O108"/>
    <mergeCell ref="K102:O102"/>
    <mergeCell ref="M69:N69"/>
    <mergeCell ref="A1:O1"/>
    <mergeCell ref="E7:O7"/>
    <mergeCell ref="E9:O9"/>
    <mergeCell ref="F18:G18"/>
    <mergeCell ref="B176:O176"/>
    <mergeCell ref="F221:N221"/>
    <mergeCell ref="J177:N177"/>
    <mergeCell ref="B129:O129"/>
    <mergeCell ref="F155:J155"/>
    <mergeCell ref="G148:O148"/>
    <mergeCell ref="F222:N222"/>
    <mergeCell ref="F223:N223"/>
    <mergeCell ref="D216:L216"/>
    <mergeCell ref="F219:N219"/>
    <mergeCell ref="F217:N217"/>
    <mergeCell ref="F218:N218"/>
    <mergeCell ref="E220:M220"/>
    <mergeCell ref="I104:O104"/>
    <mergeCell ref="A152:O152"/>
    <mergeCell ref="A134:O134"/>
    <mergeCell ref="E141:M141"/>
    <mergeCell ref="E137:M137"/>
    <mergeCell ref="F138:N138"/>
    <mergeCell ref="A119:O119"/>
    <mergeCell ref="J149:N149"/>
    <mergeCell ref="E150:M150"/>
    <mergeCell ref="H143:N143"/>
    <mergeCell ref="J40:K40"/>
    <mergeCell ref="M41:N41"/>
    <mergeCell ref="M43:N43"/>
    <mergeCell ref="J45:K45"/>
    <mergeCell ref="H46:L46"/>
    <mergeCell ref="M35:N35"/>
    <mergeCell ref="M36:N36"/>
    <mergeCell ref="J37:K37"/>
    <mergeCell ref="M38:N38"/>
    <mergeCell ref="M39:N39"/>
    <mergeCell ref="E207:O207"/>
    <mergeCell ref="M44:N44"/>
    <mergeCell ref="M56:N56"/>
    <mergeCell ref="M63:N63"/>
    <mergeCell ref="M65:N65"/>
    <mergeCell ref="M68:N68"/>
    <mergeCell ref="K161:O161"/>
    <mergeCell ref="K158:O158"/>
    <mergeCell ref="A94:O94"/>
    <mergeCell ref="G116:O116"/>
  </mergeCells>
  <conditionalFormatting sqref="E220:M220 E9:O9 E123:M123 E136:M137 E140:M141 E126:M126 E150:M150 E7:O7 E207">
    <cfRule type="expression" priority="828" dxfId="36" stopIfTrue="1">
      <formula>$E7=""</formula>
    </cfRule>
    <cfRule type="expression" priority="829" dxfId="0" stopIfTrue="1">
      <formula>$E7&lt;&gt;""</formula>
    </cfRule>
  </conditionalFormatting>
  <conditionalFormatting sqref="B33:O33 B122:O122 B129:O129 B176:O176 B197:O197 B204:O204 B225:O225 B238:O240 B103:O103 B234:O236 B215:O215">
    <cfRule type="expression" priority="822" dxfId="36" stopIfTrue="1">
      <formula>$B33=""</formula>
    </cfRule>
    <cfRule type="expression" priority="823" dxfId="0" stopIfTrue="1">
      <formula>$B33&lt;&gt;""</formula>
    </cfRule>
  </conditionalFormatting>
  <conditionalFormatting sqref="F208:N208 F155:J156 F217:N219 F227:N229 F127:N127 F221:N223 F162:N162 F138:N138 F242:N243 F142:N142">
    <cfRule type="expression" priority="820" dxfId="36" stopIfTrue="1">
      <formula>$F127=""</formula>
    </cfRule>
    <cfRule type="expression" priority="821" dxfId="0" stopIfTrue="1">
      <formula>$F127&lt;&gt;""</formula>
    </cfRule>
  </conditionalFormatting>
  <conditionalFormatting sqref="G164:K164 F162:N162 H147 G148:O148 G116:O116">
    <cfRule type="expression" priority="731" dxfId="36" stopIfTrue="1">
      <formula>$G116=""</formula>
    </cfRule>
    <cfRule type="expression" priority="732" dxfId="0" stopIfTrue="1">
      <formula>$G116&lt;&gt;""</formula>
    </cfRule>
  </conditionalFormatting>
  <conditionalFormatting sqref="H147">
    <cfRule type="expression" priority="621" dxfId="36" stopIfTrue="1">
      <formula>$G148=""</formula>
    </cfRule>
    <cfRule type="expression" priority="622" dxfId="0" stopIfTrue="1">
      <formula>$G148&lt;&gt;""</formula>
    </cfRule>
  </conditionalFormatting>
  <conditionalFormatting sqref="G157">
    <cfRule type="expression" priority="1198" dxfId="36" stopIfTrue="1">
      <formula>$H158=""</formula>
    </cfRule>
    <cfRule type="expression" priority="1199" dxfId="0" stopIfTrue="1">
      <formula>$H158&lt;&gt;""</formula>
    </cfRule>
  </conditionalFormatting>
  <conditionalFormatting sqref="D216:L216 D181">
    <cfRule type="expression" priority="421" dxfId="36" stopIfTrue="1">
      <formula>$D181=""</formula>
    </cfRule>
    <cfRule type="expression" priority="422" dxfId="0" stopIfTrue="1">
      <formula>$D181&lt;&gt;""</formula>
    </cfRule>
  </conditionalFormatting>
  <conditionalFormatting sqref="J198:N199 J177:N179 J149:N149 J34:N34">
    <cfRule type="expression" priority="397" dxfId="36" stopIfTrue="1">
      <formula>$J34=""</formula>
    </cfRule>
    <cfRule type="expression" priority="398" dxfId="0" stopIfTrue="1">
      <formula>$J34&lt;&gt;""</formula>
    </cfRule>
  </conditionalFormatting>
  <conditionalFormatting sqref="H163:L163 H143 H46:L46">
    <cfRule type="expression" priority="317" dxfId="36" stopIfTrue="1">
      <formula>$H46=""</formula>
    </cfRule>
    <cfRule type="expression" priority="318" dxfId="0" stopIfTrue="1">
      <formula>$H46&lt;&gt;""</formula>
    </cfRule>
  </conditionalFormatting>
  <conditionalFormatting sqref="K161:O161 K158:O158 K102:O102 J105:N105 K32:O32">
    <cfRule type="expression" priority="315" dxfId="36" stopIfTrue="1">
      <formula>$K32=""</formula>
    </cfRule>
    <cfRule type="expression" priority="316" dxfId="0" stopIfTrue="1">
      <formula>$K32&lt;&gt;""</formula>
    </cfRule>
  </conditionalFormatting>
  <conditionalFormatting sqref="I104 I106:I109">
    <cfRule type="expression" priority="987" dxfId="36" stopIfTrue="1">
      <formula>$I104=""</formula>
    </cfRule>
    <cfRule type="expression" priority="988" dxfId="0" stopIfTrue="1">
      <formula>$I104&lt;&gt;""</formula>
    </cfRule>
  </conditionalFormatting>
  <conditionalFormatting sqref="I170:I174 I168 K132 G89 J211:J213 M209 H209:H210 K139 I190:I193 M155:M156 G157 H161 M159 G183 L180 L183 O167 K167 G167 E154 I112:I114 E160 G65 I124 F124 J125 G130 F131 F135 E146 G145 M145 H147 I145 K145 J144 G115 E112 O113 G110 M110 I101 N101 M100 G96 H97 J98 M98 L42 H67 M62 O41 K35 C37 I35 G40 H2:H4 K28 G27 H28 F26 K26 M25:M26 H25 K16:K17 J21:J24 H16:H17 N16:N17 J6 J10:J12 H6 J8 H10:H12 H8 J2:J4 K38 I38 C40 G45 K43 I43 C45 G37 G47:G55 L57:L61 F57:F61 H62 G63 F64 L113:L114 I77:I88 I71 I73:I75 M72 E71 E73:E75 E77:E88 M76 G68 K69 I69 O99 G99:G100 J100 F184 E43">
    <cfRule type="expression" priority="811" dxfId="36" stopIfTrue="1">
      <formula>C2=""</formula>
    </cfRule>
    <cfRule type="expression" priority="812" dxfId="0" stopIfTrue="1">
      <formula>C2&lt;&gt;""</formula>
    </cfRule>
  </conditionalFormatting>
  <conditionalFormatting sqref="H210 J211:J213">
    <cfRule type="expression" priority="1372" dxfId="36" stopIfTrue="1">
      <formula>#REF!=""</formula>
    </cfRule>
    <cfRule type="expression" priority="1373" dxfId="0" stopIfTrue="1">
      <formula>#REF!&lt;&gt;""</formula>
    </cfRule>
  </conditionalFormatting>
  <conditionalFormatting sqref="I170:I174 I168 H209 M209 K139 I190:I193 O167 K167 G167 E154 J144 E160 M159 H161 M145 G145 H147 E146 I145 K145">
    <cfRule type="expression" priority="1634" dxfId="36" stopIfTrue="1">
      <formula>#REF!=""</formula>
    </cfRule>
    <cfRule type="expression" priority="1635" dxfId="0" stopIfTrue="1">
      <formula>#REF!&lt;&gt;""</formula>
    </cfRule>
  </conditionalFormatting>
  <conditionalFormatting sqref="M155:M156">
    <cfRule type="expression" priority="1380" dxfId="36" stopIfTrue="1">
      <formula>#REF!=""</formula>
    </cfRule>
    <cfRule type="expression" priority="1381" dxfId="0" stopIfTrue="1">
      <formula>#REF!&lt;&gt;""</formula>
    </cfRule>
  </conditionalFormatting>
  <conditionalFormatting sqref="L183 G183 F184">
    <cfRule type="expression" priority="1884" dxfId="36" stopIfTrue="1">
      <formula>#REF!=""</formula>
    </cfRule>
    <cfRule type="expression" priority="1885" dxfId="0" stopIfTrue="1">
      <formula>#REF!&lt;&gt;""</formula>
    </cfRule>
  </conditionalFormatting>
  <conditionalFormatting sqref="L180">
    <cfRule type="expression" priority="2120" dxfId="36" stopIfTrue="1">
      <formula>#REF!=""</formula>
    </cfRule>
    <cfRule type="expression" priority="2121" dxfId="0" stopIfTrue="1">
      <formula>#REF!&lt;&gt;""</formula>
    </cfRule>
  </conditionalFormatting>
  <printOptions/>
  <pageMargins left="0.5" right="0.5"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Tibor</dc:creator>
  <cp:keywords/>
  <dc:description/>
  <cp:lastModifiedBy>Tibor</cp:lastModifiedBy>
  <cp:lastPrinted>2011-12-22T20:57:30Z</cp:lastPrinted>
  <dcterms:created xsi:type="dcterms:W3CDTF">2011-12-01T19:12:14Z</dcterms:created>
  <dcterms:modified xsi:type="dcterms:W3CDTF">2012-12-15T15:45:28Z</dcterms:modified>
  <cp:category/>
  <cp:version/>
  <cp:contentType/>
  <cp:contentStatus/>
</cp:coreProperties>
</file>